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14145" windowHeight="12360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H95" i="1" l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2" i="1"/>
  <c r="F72" i="1"/>
  <c r="H71" i="1"/>
  <c r="F71" i="1"/>
  <c r="H70" i="1"/>
  <c r="F70" i="1"/>
  <c r="H69" i="1"/>
  <c r="F69" i="1"/>
  <c r="H67" i="1"/>
  <c r="F67" i="1"/>
  <c r="H66" i="1"/>
  <c r="F66" i="1"/>
  <c r="H65" i="1"/>
  <c r="F65" i="1"/>
  <c r="H64" i="1"/>
  <c r="F64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F44" i="1"/>
  <c r="H44" i="1"/>
  <c r="F37" i="1"/>
  <c r="H37" i="1"/>
  <c r="F32" i="1"/>
  <c r="H32" i="1"/>
  <c r="F31" i="1"/>
  <c r="H31" i="1"/>
  <c r="H18" i="1" l="1"/>
  <c r="F18" i="1"/>
  <c r="H38" i="1"/>
  <c r="F38" i="1"/>
  <c r="H24" i="1"/>
  <c r="F23" i="1"/>
  <c r="H22" i="1"/>
  <c r="H21" i="1"/>
  <c r="F16" i="1"/>
  <c r="F17" i="1"/>
  <c r="F19" i="1"/>
  <c r="H16" i="1"/>
  <c r="H17" i="1"/>
  <c r="H19" i="1"/>
  <c r="H6" i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H27" i="1"/>
  <c r="H28" i="1"/>
  <c r="H29" i="1"/>
  <c r="H30" i="1"/>
  <c r="H33" i="1"/>
  <c r="H34" i="1"/>
  <c r="H35" i="1"/>
  <c r="H36" i="1"/>
  <c r="H40" i="1"/>
  <c r="H41" i="1"/>
  <c r="H42" i="1"/>
  <c r="H43" i="1"/>
  <c r="H45" i="1"/>
  <c r="H46" i="1"/>
  <c r="H47" i="1"/>
  <c r="F27" i="1"/>
  <c r="F28" i="1"/>
  <c r="F29" i="1"/>
  <c r="F30" i="1"/>
  <c r="F33" i="1"/>
  <c r="F34" i="1"/>
  <c r="F35" i="1"/>
  <c r="F36" i="1"/>
  <c r="F40" i="1"/>
  <c r="F41" i="1"/>
  <c r="F42" i="1"/>
  <c r="F43" i="1"/>
  <c r="F45" i="1"/>
  <c r="F46" i="1"/>
  <c r="F47" i="1"/>
  <c r="F24" i="1" l="1"/>
  <c r="F21" i="1"/>
  <c r="F22" i="1"/>
  <c r="H23" i="1"/>
  <c r="F4" i="7" l="1"/>
  <c r="D5" i="3"/>
  <c r="C5" i="3"/>
  <c r="B5" i="3"/>
  <c r="D15" i="2"/>
  <c r="H26" i="1"/>
  <c r="F26" i="1"/>
  <c r="D19" i="2" l="1"/>
  <c r="E19" i="2" s="1"/>
</calcChain>
</file>

<file path=xl/sharedStrings.xml><?xml version="1.0" encoding="utf-8"?>
<sst xmlns="http://schemas.openxmlformats.org/spreadsheetml/2006/main" count="300" uniqueCount="148">
  <si>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</si>
  <si>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</si>
  <si>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</si>
  <si>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</si>
  <si>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</si>
  <si>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</si>
  <si>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</si>
  <si>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</si>
  <si>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</si>
  <si>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</si>
  <si>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</si>
  <si>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</si>
  <si>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</si>
  <si>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</si>
  <si>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</si>
  <si>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</si>
  <si>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</si>
  <si>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</si>
  <si>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</si>
  <si>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</si>
  <si>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</si>
  <si>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</si>
  <si>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</si>
  <si>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</si>
  <si>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</si>
  <si>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</si>
  <si>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</si>
  <si>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</si>
  <si>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</si>
  <si>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</si>
  <si>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</si>
  <si>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</si>
  <si>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</si>
  <si>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</si>
  <si>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</si>
  <si>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</si>
  <si>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</si>
  <si>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</si>
  <si>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</si>
  <si>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</si>
  <si>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</si>
  <si>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</si>
  <si>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</si>
  <si>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</si>
  <si>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</si>
  <si>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</si>
  <si>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</si>
  <si>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</si>
  <si>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</si>
  <si>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Утепление трубопроводов отопления, ГВС в чердачных и подвальных помещениях.</t>
  </si>
  <si>
    <t>Регулировка и испытание системы отопления и ГВС.</t>
  </si>
  <si>
    <t>Обслуживание систем диспетчеризации и автоматической системы коммерческого учета (телеметрия).</t>
  </si>
  <si>
    <t>Содержание блока автоматизации теплового пункта.</t>
  </si>
  <si>
    <t>Содержание теплообменников (бойлеров).</t>
  </si>
  <si>
    <t>Обслуживание коллективных (общедомовых) приборов учета тепловой энергии.</t>
  </si>
  <si>
    <t>Промазка замазкой (мастикой) гребней и свищей в местах протечек кровли, удаление с крыши снега и наледи, очистка кровли от мусора.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</si>
  <si>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</si>
  <si>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</si>
  <si>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</si>
  <si>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и дверей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</si>
  <si>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</si>
  <si>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</si>
  <si>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</si>
  <si>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просевших отмосток.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</si>
  <si>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</si>
  <si>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</si>
  <si>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</si>
  <si>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</si>
  <si>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Утепление трубопроводов холодного водоснабжения и водоотведения в чердачных и подвальных помещениях.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</si>
  <si>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</si>
  <si>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</si>
  <si>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</si>
  <si>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</si>
  <si>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Проверка заземления, замеры сопротивления.</t>
  </si>
  <si>
    <t>Обслуживание коллективных (общедомовых) приборов учета электрической энергии.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</si>
  <si>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</si>
  <si>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</si>
  <si>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дн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</si>
  <si>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</si>
  <si>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</si>
  <si>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</si>
  <si>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 xml:space="preserve">Озеленение. 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</si>
  <si>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</si>
  <si>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</si>
  <si>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</si>
  <si>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</si>
  <si>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 xml:space="preserve"> </t>
  </si>
  <si>
    <t>акт от 28.05.2025</t>
  </si>
  <si>
    <t>Поквартирный осмотр инженерных систем, входящих в состав общего имущества.</t>
  </si>
  <si>
    <t>Устранение незначительных неисправностей в системе отопления и ГВС.</t>
  </si>
  <si>
    <t>Содержание внутридомового газового оборудования</t>
  </si>
  <si>
    <t>Техническое обслуживание шлагбаума (1)</t>
  </si>
  <si>
    <t>Техническое обслуживание шлагбаума (2)</t>
  </si>
  <si>
    <t>Аккарицидная обработка газонов</t>
  </si>
  <si>
    <t>1. Перечень работ по содержанию общего имущества с 01.07.2025 по 31.12.2025</t>
  </si>
  <si>
    <t xml:space="preserve">Всего (за период с 01.01.2025 по 31.12.2025): </t>
  </si>
  <si>
    <t>Асфальтовые   работы  (ямочный ремонт)</t>
  </si>
  <si>
    <t xml:space="preserve">Замена лежака канализации в подвале </t>
  </si>
  <si>
    <t>Замена трубы  ЦГВС в ИТП</t>
  </si>
  <si>
    <t>Покраска МАФ</t>
  </si>
  <si>
    <t xml:space="preserve">Ремонт расходомера </t>
  </si>
  <si>
    <t>Ремонт скамеек</t>
  </si>
  <si>
    <t>акт от 29.12.2025</t>
  </si>
  <si>
    <t>акт от 22.09.2025</t>
  </si>
  <si>
    <t>Акт 08.09.2025</t>
  </si>
  <si>
    <t>Замена светильника на опоре освещения (уличное освещение)</t>
  </si>
  <si>
    <t>Замена отсекающего крана ГВС кв. 1</t>
  </si>
  <si>
    <t>Акт от 10.01.2025</t>
  </si>
  <si>
    <t>Акт от 18.02.2025</t>
  </si>
  <si>
    <t>Акт от 28.01.2025</t>
  </si>
  <si>
    <t>заявка № 7331 от 06.08.2025</t>
  </si>
  <si>
    <t>Замена отсекающего крана ХВС кв. 52</t>
  </si>
  <si>
    <t>Протокол заседания совета дома № 1 от 15.09.2025</t>
  </si>
  <si>
    <t>1. Перечень работ по содержанию общего имущества с 01.01.2025 по 30.06.2025</t>
  </si>
  <si>
    <t xml:space="preserve">повреждение </t>
  </si>
  <si>
    <t>техническая неисправность</t>
  </si>
  <si>
    <t>подготовка к сезонной эксплуатации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</si>
  <si>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</si>
  <si>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</si>
  <si>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</si>
  <si>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</si>
  <si>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</si>
  <si>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</si>
  <si>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</si>
  <si>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</si>
  <si>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</si>
  <si>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</si>
  <si>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</si>
  <si>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</si>
  <si>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</si>
  <si>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</si>
  <si>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</si>
  <si>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</si>
  <si>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</si>
  <si>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</si>
  <si>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</si>
  <si>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</si>
  <si>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</si>
  <si>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</si>
  <si>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</si>
  <si>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</si>
  <si>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Перекопская, дом 4А</t>
  </si>
  <si>
    <t>многокватирного дома):  3268,60 м2.</t>
  </si>
  <si>
    <t>заявка  №6135 от 10.01.2025 (техническая неисправность)</t>
  </si>
  <si>
    <t>Замена отсекающих кранов  ГВС и ХВС кв. 64</t>
  </si>
  <si>
    <t>заявка № 7555 от 09.09.2025 (техническая неисправность)</t>
  </si>
  <si>
    <t>заявка № 7331 от 06.08.2025 (техническая неисправность)</t>
  </si>
  <si>
    <t>Ремонт канализационного стояка в нежилом помещении и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</si>
</sst>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 shrinkToFit="1"/>
    </xf>
    <xf numFmtId="0" fontId="8" fillId="2" borderId="2" xfId="0" applyFont="1" applyFill="1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F43" sqref="F43"/>
    </sheetView>
  </sheetViews>
  <sheetFormatPr defaultRowHeight="15"/>
  <cols>
    <col min="1" max="1" width="40.140625" bestFit="1" customWidth="1"/>
  </cols>
  <sheetData>
    <row r="1" spans="1:8" ht="15.75">
      <c r="A1" s="35" t="s">
        <v>117</v>
      </c>
      <c r="B1" s="35"/>
      <c r="C1" s="35"/>
      <c r="D1" s="35"/>
      <c r="E1" s="35"/>
      <c r="F1" s="35"/>
      <c r="G1" s="35"/>
      <c r="H1" s="35"/>
    </row>
    <row r="2" spans="1:8" ht="15.75">
      <c r="A2" s="35" t="s">
        <v>118</v>
      </c>
      <c r="B2" s="35"/>
      <c r="C2" s="35"/>
      <c r="D2" s="35"/>
      <c r="E2" s="35"/>
      <c r="F2" s="35"/>
      <c r="G2" s="35"/>
      <c r="H2" s="35"/>
    </row>
    <row r="3" spans="1:8" ht="15.75">
      <c r="A3" s="35" t="s">
        <v>119</v>
      </c>
      <c r="B3" s="35"/>
      <c r="C3" s="35"/>
      <c r="D3" s="35"/>
      <c r="E3" s="35"/>
      <c r="F3" s="35"/>
      <c r="G3" s="35"/>
      <c r="H3" s="35"/>
    </row>
    <row r="4" spans="1:8" ht="15.75">
      <c r="A4" s="35"/>
      <c r="B4" s="35"/>
      <c r="C4" s="35"/>
      <c r="D4" s="35"/>
      <c r="E4" s="35"/>
      <c r="F4" s="35"/>
      <c r="G4" s="35"/>
      <c r="H4" s="35"/>
    </row>
    <row r="5" spans="1:8" ht="15.75">
      <c r="A5" s="36"/>
      <c r="B5" s="36"/>
      <c r="C5" s="36"/>
      <c r="D5" s="36"/>
      <c r="E5" s="36"/>
      <c r="F5" s="36"/>
      <c r="G5" s="36"/>
      <c r="H5" s="36"/>
    </row>
    <row r="6" spans="1:8" ht="18.75">
      <c r="A6" s="34" t="s">
        <v>120</v>
      </c>
      <c r="B6" s="34"/>
      <c r="C6" s="34"/>
      <c r="D6" s="34"/>
      <c r="E6" s="34"/>
      <c r="F6" s="34"/>
      <c r="G6" s="34"/>
      <c r="H6" s="34"/>
    </row>
    <row r="7" spans="1:8" ht="16.5">
      <c r="A7" s="37" t="s">
        <v>121</v>
      </c>
      <c r="B7" s="37"/>
      <c r="C7" s="37"/>
      <c r="D7" s="37"/>
      <c r="E7" s="37"/>
      <c r="F7" s="37"/>
      <c r="G7" s="37"/>
      <c r="H7" s="37"/>
    </row>
    <row r="8" spans="1:8" ht="15.75">
      <c r="A8" s="22"/>
    </row>
    <row r="9" spans="1:8" ht="15.75">
      <c r="A9" s="22"/>
    </row>
    <row r="10" spans="1:8" ht="15.75">
      <c r="A10" s="38" t="s">
        <v>122</v>
      </c>
      <c r="B10" s="38"/>
      <c r="C10" s="38"/>
      <c r="D10" s="38"/>
      <c r="E10" s="38"/>
      <c r="F10" s="38"/>
      <c r="G10" s="38"/>
      <c r="H10" s="38"/>
    </row>
    <row r="11" spans="1:8" ht="18.75">
      <c r="A11" s="39" t="s">
        <v>141</v>
      </c>
      <c r="B11" s="40"/>
      <c r="C11" s="40"/>
      <c r="D11" s="40"/>
      <c r="E11" s="40"/>
      <c r="F11" s="40"/>
      <c r="G11" s="40"/>
      <c r="H11" s="40"/>
    </row>
    <row r="12" spans="1:8" ht="18.75">
      <c r="A12" s="39" t="s">
        <v>123</v>
      </c>
      <c r="B12" s="36"/>
      <c r="C12" s="36"/>
      <c r="D12" s="36"/>
      <c r="E12" s="36"/>
      <c r="F12" s="36"/>
      <c r="G12" s="36"/>
      <c r="H12" s="36"/>
    </row>
    <row r="13" spans="1:8" ht="15.75">
      <c r="A13" s="22"/>
    </row>
    <row r="14" spans="1:8" ht="15.75">
      <c r="A14" s="41" t="s">
        <v>124</v>
      </c>
      <c r="B14" s="36"/>
      <c r="C14" s="36"/>
      <c r="D14" s="36"/>
      <c r="E14" s="36"/>
      <c r="F14" s="36"/>
      <c r="G14" s="36"/>
      <c r="H14" s="36"/>
    </row>
    <row r="15" spans="1:8" ht="15.75">
      <c r="A15" s="36" t="s">
        <v>125</v>
      </c>
      <c r="B15" s="36"/>
      <c r="C15" s="36"/>
      <c r="D15" s="36"/>
      <c r="E15" s="36"/>
      <c r="F15" s="36"/>
      <c r="G15" s="36"/>
      <c r="H15" s="36"/>
    </row>
    <row r="16" spans="1:8" ht="15.75">
      <c r="A16" s="23"/>
    </row>
    <row r="17" spans="1:8" ht="15.75">
      <c r="A17" s="41" t="s">
        <v>126</v>
      </c>
      <c r="B17" s="36"/>
      <c r="C17" s="36"/>
      <c r="D17" s="36"/>
      <c r="E17" s="36"/>
      <c r="F17" s="36"/>
      <c r="G17" s="36"/>
      <c r="H17" s="36"/>
    </row>
    <row r="18" spans="1:8" ht="15.75">
      <c r="A18" s="36" t="s">
        <v>127</v>
      </c>
      <c r="B18" s="36"/>
      <c r="C18" s="36"/>
      <c r="D18" s="36"/>
      <c r="E18" s="36"/>
      <c r="F18" s="36"/>
      <c r="G18" s="36"/>
      <c r="H18" s="36"/>
    </row>
    <row r="19" spans="1:8" ht="15.75">
      <c r="A19" s="36" t="s">
        <v>128</v>
      </c>
      <c r="B19" s="36"/>
      <c r="C19" s="36"/>
      <c r="D19" s="36"/>
      <c r="E19" s="36"/>
      <c r="F19" s="36"/>
      <c r="G19" s="36"/>
      <c r="H19" s="36"/>
    </row>
    <row r="20" spans="1:8" ht="15.75">
      <c r="A20" s="22"/>
    </row>
    <row r="21" spans="1:8" ht="15.75">
      <c r="A21" s="41" t="s">
        <v>129</v>
      </c>
      <c r="B21" s="36"/>
      <c r="C21" s="36"/>
      <c r="D21" s="36"/>
      <c r="E21" s="36"/>
      <c r="F21" s="36"/>
      <c r="G21" s="36"/>
      <c r="H21" s="36"/>
    </row>
    <row r="22" spans="1:8" ht="15.75">
      <c r="A22" s="36" t="s">
        <v>130</v>
      </c>
      <c r="B22" s="36"/>
      <c r="C22" s="36"/>
      <c r="D22" s="36"/>
      <c r="E22" s="36"/>
      <c r="F22" s="36"/>
      <c r="G22" s="36"/>
      <c r="H22" s="36"/>
    </row>
    <row r="23" spans="1:8" ht="15.75">
      <c r="A23" s="36" t="s">
        <v>131</v>
      </c>
      <c r="B23" s="36"/>
      <c r="C23" s="36"/>
      <c r="D23" s="36"/>
      <c r="E23" s="36"/>
      <c r="F23" s="36"/>
      <c r="G23" s="36"/>
      <c r="H23" s="36"/>
    </row>
    <row r="24" spans="1:8" ht="15.75">
      <c r="A24" s="36"/>
      <c r="B24" s="36"/>
      <c r="C24" s="36"/>
      <c r="D24" s="36"/>
      <c r="E24" s="36"/>
      <c r="F24" s="36"/>
      <c r="G24" s="36"/>
      <c r="H24" s="36"/>
    </row>
    <row r="25" spans="1:8" ht="15.75">
      <c r="A25" s="46" t="s">
        <v>132</v>
      </c>
      <c r="B25" s="46"/>
      <c r="C25" s="46"/>
      <c r="D25" s="46"/>
      <c r="E25" s="46"/>
      <c r="F25" s="46"/>
      <c r="G25" s="46"/>
      <c r="H25" s="46"/>
    </row>
    <row r="26" spans="1:8" ht="15.75">
      <c r="A26" s="47" t="s">
        <v>133</v>
      </c>
      <c r="B26" s="48"/>
      <c r="C26" s="48"/>
      <c r="D26" s="48"/>
      <c r="E26" s="48"/>
      <c r="F26" s="48"/>
      <c r="G26" s="48"/>
      <c r="H26" s="48"/>
    </row>
    <row r="27" spans="1:8" ht="15.75">
      <c r="A27" s="36" t="s">
        <v>134</v>
      </c>
      <c r="B27" s="36"/>
      <c r="C27" s="36"/>
      <c r="D27" s="36"/>
      <c r="E27" s="36"/>
      <c r="F27" s="36"/>
      <c r="G27" s="36"/>
      <c r="H27" s="36"/>
    </row>
    <row r="28" spans="1:8" ht="15.75">
      <c r="A28" s="22"/>
      <c r="B28" s="22"/>
      <c r="C28" s="22"/>
      <c r="D28" s="22"/>
      <c r="E28" s="22"/>
      <c r="F28" s="22"/>
      <c r="G28" s="22"/>
      <c r="H28" s="22"/>
    </row>
    <row r="29" spans="1:8" ht="15.75">
      <c r="A29" s="47" t="s">
        <v>135</v>
      </c>
      <c r="B29" s="36"/>
      <c r="C29" s="36"/>
      <c r="D29" s="36"/>
      <c r="E29" s="36"/>
      <c r="F29" s="36"/>
      <c r="G29" s="36"/>
      <c r="H29" s="36"/>
    </row>
    <row r="30" spans="1:8" ht="15.75">
      <c r="A30" s="36" t="s">
        <v>136</v>
      </c>
      <c r="B30" s="36"/>
      <c r="C30" s="36"/>
      <c r="D30" s="36"/>
      <c r="E30" s="36"/>
      <c r="F30" s="36"/>
      <c r="G30" s="36"/>
      <c r="H30" s="36"/>
    </row>
    <row r="31" spans="1:8" ht="15.75">
      <c r="A31" s="36" t="s">
        <v>137</v>
      </c>
      <c r="B31" s="36"/>
      <c r="C31" s="36"/>
      <c r="D31" s="36"/>
      <c r="E31" s="36"/>
      <c r="F31" s="36"/>
      <c r="G31" s="36"/>
      <c r="H31" s="36"/>
    </row>
    <row r="32" spans="1:8" ht="15.75">
      <c r="A32" s="22"/>
    </row>
    <row r="33" spans="1:9" ht="15.75">
      <c r="A33" s="42" t="s">
        <v>138</v>
      </c>
      <c r="B33" s="42"/>
      <c r="C33" s="42"/>
      <c r="D33" s="42"/>
      <c r="E33" s="42"/>
      <c r="F33" s="42"/>
      <c r="G33" s="42"/>
      <c r="H33" s="42"/>
      <c r="I33" s="42"/>
    </row>
    <row r="34" spans="1:9" ht="15.75">
      <c r="A34" s="43" t="s">
        <v>139</v>
      </c>
      <c r="B34" s="43"/>
      <c r="C34" s="43"/>
      <c r="D34" s="43"/>
      <c r="E34" s="43"/>
      <c r="F34" s="43"/>
      <c r="G34" s="43"/>
      <c r="H34" s="43"/>
      <c r="I34" s="43"/>
    </row>
    <row r="35" spans="1:9" ht="15.75">
      <c r="A35" s="44" t="s">
        <v>142</v>
      </c>
      <c r="B35" s="45"/>
      <c r="C35" s="45"/>
      <c r="D35" s="45"/>
      <c r="E35" s="45"/>
      <c r="F35" s="45"/>
      <c r="G35" s="45"/>
      <c r="H35" s="45"/>
      <c r="I35" s="45"/>
    </row>
    <row r="36" spans="1:9" ht="15.75">
      <c r="A36" s="24"/>
    </row>
    <row r="37" spans="1:9">
      <c r="A37" s="25" t="s">
        <v>140</v>
      </c>
    </row>
    <row r="38" spans="1:9" ht="15.75">
      <c r="A38" s="24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85" zoomScaleNormal="100" workbookViewId="0">
      <selection activeCell="E103" sqref="E10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3" t="s">
        <v>113</v>
      </c>
      <c r="B1" s="53"/>
      <c r="C1" s="53"/>
      <c r="D1" s="53"/>
      <c r="E1" s="53"/>
      <c r="F1" s="53"/>
      <c r="G1" s="53"/>
      <c r="H1" s="53"/>
    </row>
    <row r="2" spans="1:8" ht="16.5" customHeight="1">
      <c r="A2" s="54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/>
      <c r="G2" s="49" t="s">
        <v>5</v>
      </c>
      <c r="H2" s="49"/>
    </row>
    <row r="3" spans="1:8" ht="47.25" customHeight="1">
      <c r="A3" s="55"/>
      <c r="B3" s="49"/>
      <c r="C3" s="49"/>
      <c r="D3" s="49"/>
      <c r="E3" s="19" t="s">
        <v>6</v>
      </c>
      <c r="F3" s="19" t="s">
        <v>7</v>
      </c>
      <c r="G3" s="19" t="s">
        <v>6</v>
      </c>
      <c r="H3" s="19" t="s">
        <v>7</v>
      </c>
    </row>
    <row r="4" spans="1:8" ht="15" customHeight="1">
      <c r="A4" s="56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</row>
    <row r="5" spans="1:8" s="13" customFormat="1" ht="35.25" customHeight="1">
      <c r="A5" s="21">
        <v>1</v>
      </c>
      <c r="B5" s="52" t="s">
        <v>64</v>
      </c>
      <c r="C5" s="52"/>
      <c r="D5" s="52"/>
      <c r="E5" s="52"/>
      <c r="F5" s="52"/>
      <c r="G5" s="52"/>
      <c r="H5" s="52"/>
    </row>
    <row r="6" spans="1:8" ht="110.25">
      <c r="A6" s="19">
        <v>1.1000000000000001</v>
      </c>
      <c r="B6" s="15" t="s">
        <v>55</v>
      </c>
      <c r="C6" s="19" t="s">
        <v>65</v>
      </c>
      <c r="D6" s="16">
        <v>13924.24</v>
      </c>
      <c r="E6" s="19">
        <v>1</v>
      </c>
      <c r="F6" s="9">
        <f t="shared" ref="F6:F24" si="0">D6*E6</f>
        <v>13924.24</v>
      </c>
      <c r="G6" s="19">
        <v>1</v>
      </c>
      <c r="H6" s="9">
        <f t="shared" ref="H6:H24" si="1">D6*G6</f>
        <v>13924.24</v>
      </c>
    </row>
    <row r="7" spans="1:8" ht="47.25">
      <c r="A7" s="19">
        <v>1.2</v>
      </c>
      <c r="B7" s="15" t="s">
        <v>56</v>
      </c>
      <c r="C7" s="19" t="s">
        <v>65</v>
      </c>
      <c r="D7" s="16">
        <v>1765.04</v>
      </c>
      <c r="E7" s="19">
        <v>1</v>
      </c>
      <c r="F7" s="9">
        <f t="shared" si="0"/>
        <v>1765.04</v>
      </c>
      <c r="G7" s="19">
        <v>1</v>
      </c>
      <c r="H7" s="9">
        <f t="shared" si="1"/>
        <v>1765.04</v>
      </c>
    </row>
    <row r="8" spans="1:8" ht="81" customHeight="1">
      <c r="A8" s="28">
        <v>1.3</v>
      </c>
      <c r="B8" s="15" t="s">
        <v>57</v>
      </c>
      <c r="C8" s="19" t="s">
        <v>65</v>
      </c>
      <c r="D8" s="16">
        <v>2941.74</v>
      </c>
      <c r="E8" s="19">
        <v>1</v>
      </c>
      <c r="F8" s="9">
        <f t="shared" si="0"/>
        <v>2941.74</v>
      </c>
      <c r="G8" s="19">
        <v>1</v>
      </c>
      <c r="H8" s="9">
        <f t="shared" si="1"/>
        <v>2941.74</v>
      </c>
    </row>
    <row r="9" spans="1:8" ht="78.75">
      <c r="A9" s="28">
        <v>1.4</v>
      </c>
      <c r="B9" s="15" t="s">
        <v>58</v>
      </c>
      <c r="C9" s="19" t="s">
        <v>65</v>
      </c>
      <c r="D9" s="16">
        <v>1765.04</v>
      </c>
      <c r="E9" s="19">
        <v>1</v>
      </c>
      <c r="F9" s="9">
        <f t="shared" si="0"/>
        <v>1765.04</v>
      </c>
      <c r="G9" s="19">
        <v>1</v>
      </c>
      <c r="H9" s="9">
        <f t="shared" si="1"/>
        <v>1765.04</v>
      </c>
    </row>
    <row r="10" spans="1:8" ht="63">
      <c r="A10" s="28">
        <v>1.5</v>
      </c>
      <c r="B10" s="15" t="s">
        <v>59</v>
      </c>
      <c r="C10" s="19" t="s">
        <v>65</v>
      </c>
      <c r="D10" s="16">
        <v>3333.97</v>
      </c>
      <c r="E10" s="19">
        <v>1</v>
      </c>
      <c r="F10" s="9">
        <f t="shared" si="0"/>
        <v>3333.97</v>
      </c>
      <c r="G10" s="19">
        <v>1</v>
      </c>
      <c r="H10" s="9">
        <f t="shared" si="1"/>
        <v>3333.97</v>
      </c>
    </row>
    <row r="11" spans="1:8" ht="47.25">
      <c r="A11" s="28">
        <v>1.6</v>
      </c>
      <c r="B11" s="15" t="s">
        <v>60</v>
      </c>
      <c r="C11" s="19" t="s">
        <v>65</v>
      </c>
      <c r="D11" s="16">
        <v>1961.16</v>
      </c>
      <c r="E11" s="19">
        <v>1</v>
      </c>
      <c r="F11" s="9">
        <f t="shared" si="0"/>
        <v>1961.16</v>
      </c>
      <c r="G11" s="19">
        <v>1</v>
      </c>
      <c r="H11" s="9">
        <f t="shared" si="1"/>
        <v>1961.16</v>
      </c>
    </row>
    <row r="12" spans="1:8" ht="47.25">
      <c r="A12" s="28">
        <v>1.7</v>
      </c>
      <c r="B12" s="15" t="s">
        <v>61</v>
      </c>
      <c r="C12" s="19" t="s">
        <v>65</v>
      </c>
      <c r="D12" s="16">
        <v>1961.16</v>
      </c>
      <c r="E12" s="19">
        <v>1</v>
      </c>
      <c r="F12" s="9">
        <f t="shared" si="0"/>
        <v>1961.16</v>
      </c>
      <c r="G12" s="19">
        <v>1</v>
      </c>
      <c r="H12" s="9">
        <f t="shared" si="1"/>
        <v>1961.16</v>
      </c>
    </row>
    <row r="13" spans="1:8" ht="47.25">
      <c r="A13" s="28">
        <v>1.8</v>
      </c>
      <c r="B13" s="15" t="s">
        <v>62</v>
      </c>
      <c r="C13" s="19" t="s">
        <v>65</v>
      </c>
      <c r="D13" s="16">
        <v>392.23</v>
      </c>
      <c r="E13" s="19">
        <v>1</v>
      </c>
      <c r="F13" s="9">
        <f t="shared" si="0"/>
        <v>392.23</v>
      </c>
      <c r="G13" s="19">
        <v>1</v>
      </c>
      <c r="H13" s="9">
        <f t="shared" si="1"/>
        <v>392.23</v>
      </c>
    </row>
    <row r="14" spans="1:8" ht="31.5">
      <c r="A14" s="28">
        <v>1.9</v>
      </c>
      <c r="B14" s="15" t="s">
        <v>63</v>
      </c>
      <c r="C14" s="19" t="s">
        <v>65</v>
      </c>
      <c r="D14" s="16">
        <v>3922.32</v>
      </c>
      <c r="E14" s="19">
        <v>1</v>
      </c>
      <c r="F14" s="9">
        <f t="shared" si="0"/>
        <v>3922.32</v>
      </c>
      <c r="G14" s="19">
        <v>1</v>
      </c>
      <c r="H14" s="9">
        <f t="shared" si="1"/>
        <v>3922.32</v>
      </c>
    </row>
    <row r="15" spans="1:8" s="13" customFormat="1" ht="34.5" customHeight="1">
      <c r="A15" s="21">
        <v>2</v>
      </c>
      <c r="B15" s="50" t="s">
        <v>66</v>
      </c>
      <c r="C15" s="50"/>
      <c r="D15" s="50"/>
      <c r="E15" s="50"/>
      <c r="F15" s="50"/>
      <c r="G15" s="50"/>
      <c r="H15" s="50"/>
    </row>
    <row r="16" spans="1:8" ht="94.5">
      <c r="A16" s="19">
        <v>2.1</v>
      </c>
      <c r="B16" s="17" t="s">
        <v>67</v>
      </c>
      <c r="C16" s="19" t="s">
        <v>65</v>
      </c>
      <c r="D16" s="16">
        <v>332.31</v>
      </c>
      <c r="E16" s="19">
        <v>6</v>
      </c>
      <c r="F16" s="9">
        <f t="shared" si="0"/>
        <v>1993.8600000000001</v>
      </c>
      <c r="G16" s="19">
        <v>6</v>
      </c>
      <c r="H16" s="9">
        <f t="shared" si="1"/>
        <v>1993.8600000000001</v>
      </c>
    </row>
    <row r="17" spans="1:8" ht="63">
      <c r="A17" s="19">
        <v>2.2000000000000002</v>
      </c>
      <c r="B17" s="17" t="s">
        <v>88</v>
      </c>
      <c r="C17" s="19" t="s">
        <v>65</v>
      </c>
      <c r="D17" s="16">
        <v>3922.32</v>
      </c>
      <c r="E17" s="19">
        <v>1</v>
      </c>
      <c r="F17" s="9">
        <f t="shared" si="0"/>
        <v>3922.32</v>
      </c>
      <c r="G17" s="19">
        <v>1</v>
      </c>
      <c r="H17" s="9">
        <f t="shared" si="1"/>
        <v>3922.32</v>
      </c>
    </row>
    <row r="18" spans="1:8" ht="126">
      <c r="A18" s="19">
        <v>2.2999999999999998</v>
      </c>
      <c r="B18" s="17" t="s">
        <v>68</v>
      </c>
      <c r="C18" s="19" t="s">
        <v>65</v>
      </c>
      <c r="D18" s="16">
        <v>2941.74</v>
      </c>
      <c r="E18" s="19">
        <v>1</v>
      </c>
      <c r="F18" s="9">
        <f t="shared" si="0"/>
        <v>2941.74</v>
      </c>
      <c r="G18" s="19">
        <v>1</v>
      </c>
      <c r="H18" s="9">
        <f t="shared" si="1"/>
        <v>2941.74</v>
      </c>
    </row>
    <row r="19" spans="1:8" ht="63">
      <c r="A19" s="19">
        <v>2.4</v>
      </c>
      <c r="B19" s="17" t="s">
        <v>69</v>
      </c>
      <c r="C19" s="19" t="s">
        <v>65</v>
      </c>
      <c r="D19" s="16">
        <v>522.97</v>
      </c>
      <c r="E19" s="19">
        <v>6</v>
      </c>
      <c r="F19" s="9">
        <f t="shared" si="0"/>
        <v>3137.82</v>
      </c>
      <c r="G19" s="19">
        <v>6</v>
      </c>
      <c r="H19" s="9">
        <f t="shared" si="1"/>
        <v>3137.82</v>
      </c>
    </row>
    <row r="20" spans="1:8" s="13" customFormat="1">
      <c r="A20" s="21">
        <v>3</v>
      </c>
      <c r="B20" s="51" t="s">
        <v>70</v>
      </c>
      <c r="C20" s="51"/>
      <c r="D20" s="51"/>
      <c r="E20" s="51"/>
      <c r="F20" s="51"/>
      <c r="G20" s="51"/>
      <c r="H20" s="51"/>
    </row>
    <row r="21" spans="1:8" ht="78.75">
      <c r="A21" s="19">
        <v>3.1</v>
      </c>
      <c r="B21" s="17" t="s">
        <v>71</v>
      </c>
      <c r="C21" s="19" t="s">
        <v>65</v>
      </c>
      <c r="D21" s="16">
        <v>1993.85</v>
      </c>
      <c r="E21" s="19">
        <v>6</v>
      </c>
      <c r="F21" s="9">
        <f t="shared" si="0"/>
        <v>11963.099999999999</v>
      </c>
      <c r="G21" s="19">
        <v>6</v>
      </c>
      <c r="H21" s="9">
        <f t="shared" si="1"/>
        <v>11963.099999999999</v>
      </c>
    </row>
    <row r="22" spans="1:8" ht="78.75">
      <c r="A22" s="19">
        <v>3.2</v>
      </c>
      <c r="B22" s="18" t="s">
        <v>72</v>
      </c>
      <c r="C22" s="19" t="s">
        <v>65</v>
      </c>
      <c r="D22" s="16">
        <v>3922.32</v>
      </c>
      <c r="E22" s="19">
        <v>1</v>
      </c>
      <c r="F22" s="9">
        <f t="shared" si="0"/>
        <v>3922.32</v>
      </c>
      <c r="G22" s="19">
        <v>1</v>
      </c>
      <c r="H22" s="9">
        <f t="shared" si="1"/>
        <v>3922.32</v>
      </c>
    </row>
    <row r="23" spans="1:8" ht="31.5">
      <c r="A23" s="19">
        <v>3.3</v>
      </c>
      <c r="B23" s="17" t="s">
        <v>73</v>
      </c>
      <c r="C23" s="19" t="s">
        <v>65</v>
      </c>
      <c r="D23" s="16">
        <v>2641.74</v>
      </c>
      <c r="E23" s="19">
        <v>1</v>
      </c>
      <c r="F23" s="9">
        <f t="shared" si="0"/>
        <v>2641.74</v>
      </c>
      <c r="G23" s="19">
        <v>1</v>
      </c>
      <c r="H23" s="9">
        <f t="shared" si="1"/>
        <v>2641.74</v>
      </c>
    </row>
    <row r="24" spans="1:8" ht="78.75">
      <c r="A24" s="19">
        <v>3.4</v>
      </c>
      <c r="B24" s="17" t="s">
        <v>74</v>
      </c>
      <c r="C24" s="19" t="s">
        <v>65</v>
      </c>
      <c r="D24" s="16">
        <v>522.98</v>
      </c>
      <c r="E24" s="19">
        <v>6</v>
      </c>
      <c r="F24" s="9">
        <f t="shared" si="0"/>
        <v>3137.88</v>
      </c>
      <c r="G24" s="19">
        <v>6</v>
      </c>
      <c r="H24" s="9">
        <f t="shared" si="1"/>
        <v>3137.88</v>
      </c>
    </row>
    <row r="25" spans="1:8" s="13" customFormat="1" ht="15" customHeight="1">
      <c r="A25" s="21">
        <v>4</v>
      </c>
      <c r="B25" s="51" t="s">
        <v>75</v>
      </c>
      <c r="C25" s="51"/>
      <c r="D25" s="51"/>
      <c r="E25" s="51"/>
      <c r="F25" s="51"/>
      <c r="G25" s="51"/>
      <c r="H25" s="51"/>
    </row>
    <row r="26" spans="1:8" ht="78.75">
      <c r="A26" s="19">
        <v>4.0999999999999996</v>
      </c>
      <c r="B26" s="17" t="s">
        <v>89</v>
      </c>
      <c r="C26" s="19" t="s">
        <v>65</v>
      </c>
      <c r="D26" s="19">
        <v>2320.71</v>
      </c>
      <c r="E26" s="19">
        <v>6</v>
      </c>
      <c r="F26" s="9">
        <f>D26*E26</f>
        <v>13924.26</v>
      </c>
      <c r="G26" s="19">
        <v>6</v>
      </c>
      <c r="H26" s="9">
        <f>D26*G26</f>
        <v>13924.26</v>
      </c>
    </row>
    <row r="27" spans="1:8" ht="63">
      <c r="A27" s="19">
        <v>4.2</v>
      </c>
      <c r="B27" s="17" t="s">
        <v>88</v>
      </c>
      <c r="C27" s="19" t="s">
        <v>65</v>
      </c>
      <c r="D27" s="29">
        <v>3922.32</v>
      </c>
      <c r="E27" s="19">
        <v>1</v>
      </c>
      <c r="F27" s="9">
        <f t="shared" ref="F27:F47" si="2">D27*E27</f>
        <v>3922.32</v>
      </c>
      <c r="G27" s="19">
        <v>1</v>
      </c>
      <c r="H27" s="9">
        <f t="shared" ref="H27:H47" si="3">D27*G27</f>
        <v>3922.32</v>
      </c>
    </row>
    <row r="28" spans="1:8" ht="31.5">
      <c r="A28" s="28">
        <v>4.3</v>
      </c>
      <c r="B28" s="17" t="s">
        <v>48</v>
      </c>
      <c r="C28" s="19" t="s">
        <v>65</v>
      </c>
      <c r="D28" s="29">
        <v>1961.16</v>
      </c>
      <c r="E28" s="19">
        <v>1</v>
      </c>
      <c r="F28" s="9">
        <f t="shared" si="2"/>
        <v>1961.16</v>
      </c>
      <c r="G28" s="19">
        <v>1</v>
      </c>
      <c r="H28" s="9">
        <f t="shared" si="3"/>
        <v>1961.16</v>
      </c>
    </row>
    <row r="29" spans="1:8" ht="94.5">
      <c r="A29" s="28">
        <v>4.4000000000000004</v>
      </c>
      <c r="B29" s="17" t="s">
        <v>49</v>
      </c>
      <c r="C29" s="19" t="s">
        <v>65</v>
      </c>
      <c r="D29" s="19">
        <v>2353.39</v>
      </c>
      <c r="E29" s="19">
        <v>1</v>
      </c>
      <c r="F29" s="9">
        <f t="shared" si="2"/>
        <v>2353.39</v>
      </c>
      <c r="G29" s="19">
        <v>1</v>
      </c>
      <c r="H29" s="9">
        <f t="shared" si="3"/>
        <v>2353.39</v>
      </c>
    </row>
    <row r="30" spans="1:8" ht="47.25">
      <c r="A30" s="28">
        <v>4.5</v>
      </c>
      <c r="B30" s="17" t="s">
        <v>50</v>
      </c>
      <c r="C30" s="19" t="s">
        <v>65</v>
      </c>
      <c r="D30" s="19">
        <v>4902.8999999999996</v>
      </c>
      <c r="E30" s="19">
        <v>1</v>
      </c>
      <c r="F30" s="9">
        <f t="shared" si="2"/>
        <v>4902.8999999999996</v>
      </c>
      <c r="G30" s="19">
        <v>1</v>
      </c>
      <c r="H30" s="9">
        <f t="shared" si="3"/>
        <v>4902.8999999999996</v>
      </c>
    </row>
    <row r="31" spans="1:8" ht="94.5" customHeight="1">
      <c r="A31" s="28">
        <v>4.5999999999999996</v>
      </c>
      <c r="B31" s="17" t="s">
        <v>51</v>
      </c>
      <c r="C31" s="19" t="s">
        <v>65</v>
      </c>
      <c r="D31" s="19">
        <v>588.35</v>
      </c>
      <c r="E31" s="19">
        <v>6</v>
      </c>
      <c r="F31" s="9">
        <f t="shared" si="2"/>
        <v>3530.1000000000004</v>
      </c>
      <c r="G31" s="19">
        <v>6</v>
      </c>
      <c r="H31" s="9">
        <f t="shared" si="3"/>
        <v>3530.1000000000004</v>
      </c>
    </row>
    <row r="32" spans="1:8" ht="47.25">
      <c r="A32" s="28">
        <v>4.7</v>
      </c>
      <c r="B32" s="17" t="s">
        <v>52</v>
      </c>
      <c r="C32" s="19" t="s">
        <v>65</v>
      </c>
      <c r="D32" s="19">
        <v>2516.8200000000002</v>
      </c>
      <c r="E32" s="19">
        <v>6</v>
      </c>
      <c r="F32" s="9">
        <f t="shared" si="2"/>
        <v>15100.920000000002</v>
      </c>
      <c r="G32" s="19">
        <v>6</v>
      </c>
      <c r="H32" s="9">
        <f t="shared" si="3"/>
        <v>15100.920000000002</v>
      </c>
    </row>
    <row r="33" spans="1:8" ht="47.25">
      <c r="A33" s="28">
        <v>4.8</v>
      </c>
      <c r="B33" s="17" t="s">
        <v>53</v>
      </c>
      <c r="C33" s="19" t="s">
        <v>65</v>
      </c>
      <c r="D33" s="19">
        <v>882.52</v>
      </c>
      <c r="E33" s="19">
        <v>6</v>
      </c>
      <c r="F33" s="9">
        <f t="shared" si="2"/>
        <v>5295.12</v>
      </c>
      <c r="G33" s="19">
        <v>6</v>
      </c>
      <c r="H33" s="9">
        <f t="shared" si="3"/>
        <v>5295.12</v>
      </c>
    </row>
    <row r="34" spans="1:8" ht="78.75">
      <c r="A34" s="28">
        <v>4.9000000000000004</v>
      </c>
      <c r="B34" s="17" t="s">
        <v>54</v>
      </c>
      <c r="C34" s="19" t="s">
        <v>65</v>
      </c>
      <c r="D34" s="19">
        <v>1045.95</v>
      </c>
      <c r="E34" s="19">
        <v>6</v>
      </c>
      <c r="F34" s="9">
        <f t="shared" si="2"/>
        <v>6275.7000000000007</v>
      </c>
      <c r="G34" s="19">
        <v>6</v>
      </c>
      <c r="H34" s="9">
        <f t="shared" si="3"/>
        <v>6275.7000000000007</v>
      </c>
    </row>
    <row r="35" spans="1:8" ht="63">
      <c r="A35" s="27">
        <v>5</v>
      </c>
      <c r="B35" s="63" t="s">
        <v>90</v>
      </c>
      <c r="C35" s="27" t="s">
        <v>65</v>
      </c>
      <c r="D35" s="27">
        <v>13728.12</v>
      </c>
      <c r="E35" s="27">
        <v>1</v>
      </c>
      <c r="F35" s="26">
        <f t="shared" si="2"/>
        <v>13728.12</v>
      </c>
      <c r="G35" s="27">
        <v>1</v>
      </c>
      <c r="H35" s="26">
        <f t="shared" si="3"/>
        <v>13728.12</v>
      </c>
    </row>
    <row r="36" spans="1:8" ht="47.25">
      <c r="A36" s="27">
        <v>6</v>
      </c>
      <c r="B36" s="63" t="s">
        <v>76</v>
      </c>
      <c r="C36" s="27" t="s">
        <v>77</v>
      </c>
      <c r="D36" s="27">
        <v>218.74</v>
      </c>
      <c r="E36" s="27">
        <v>182</v>
      </c>
      <c r="F36" s="26">
        <f t="shared" si="2"/>
        <v>39810.68</v>
      </c>
      <c r="G36" s="27">
        <v>182</v>
      </c>
      <c r="H36" s="26">
        <f t="shared" si="3"/>
        <v>39810.68</v>
      </c>
    </row>
    <row r="37" spans="1:8" ht="47.25">
      <c r="A37" s="27">
        <v>7</v>
      </c>
      <c r="B37" s="63" t="s">
        <v>91</v>
      </c>
      <c r="C37" s="27" t="s">
        <v>65</v>
      </c>
      <c r="D37" s="27">
        <v>3497.4</v>
      </c>
      <c r="E37" s="27">
        <v>6</v>
      </c>
      <c r="F37" s="26">
        <f t="shared" si="2"/>
        <v>20984.400000000001</v>
      </c>
      <c r="G37" s="27">
        <v>6</v>
      </c>
      <c r="H37" s="26">
        <f t="shared" si="3"/>
        <v>20984.400000000001</v>
      </c>
    </row>
    <row r="38" spans="1:8" ht="47.25">
      <c r="A38" s="27">
        <v>8</v>
      </c>
      <c r="B38" s="63" t="s">
        <v>92</v>
      </c>
      <c r="C38" s="27" t="s">
        <v>65</v>
      </c>
      <c r="D38" s="27">
        <v>1209.3800000000001</v>
      </c>
      <c r="E38" s="27">
        <v>6</v>
      </c>
      <c r="F38" s="26">
        <f>D38*E38</f>
        <v>7256.2800000000007</v>
      </c>
      <c r="G38" s="27">
        <v>6</v>
      </c>
      <c r="H38" s="26">
        <f t="shared" si="3"/>
        <v>7256.2800000000007</v>
      </c>
    </row>
    <row r="39" spans="1:8" s="13" customFormat="1">
      <c r="A39" s="21">
        <v>9</v>
      </c>
      <c r="B39" s="51" t="s">
        <v>82</v>
      </c>
      <c r="C39" s="51"/>
      <c r="D39" s="51"/>
      <c r="E39" s="51"/>
      <c r="F39" s="51"/>
      <c r="G39" s="51"/>
      <c r="H39" s="51"/>
    </row>
    <row r="40" spans="1:8" ht="31.5">
      <c r="A40" s="19">
        <v>9.1</v>
      </c>
      <c r="B40" s="17" t="s">
        <v>78</v>
      </c>
      <c r="C40" s="19" t="s">
        <v>77</v>
      </c>
      <c r="D40" s="19">
        <v>574.61</v>
      </c>
      <c r="E40" s="19">
        <v>158</v>
      </c>
      <c r="F40" s="9">
        <f t="shared" si="2"/>
        <v>90788.38</v>
      </c>
      <c r="G40" s="19">
        <v>158</v>
      </c>
      <c r="H40" s="9">
        <f t="shared" si="3"/>
        <v>90788.38</v>
      </c>
    </row>
    <row r="41" spans="1:8" ht="31.5">
      <c r="A41" s="19">
        <v>9.1999999999999993</v>
      </c>
      <c r="B41" s="17" t="s">
        <v>79</v>
      </c>
      <c r="C41" s="19" t="s">
        <v>65</v>
      </c>
      <c r="D41" s="19">
        <v>18631.02</v>
      </c>
      <c r="E41" s="19">
        <v>2</v>
      </c>
      <c r="F41" s="9">
        <f t="shared" si="2"/>
        <v>37262.04</v>
      </c>
      <c r="G41" s="19">
        <v>2</v>
      </c>
      <c r="H41" s="9">
        <f t="shared" si="3"/>
        <v>37262.04</v>
      </c>
    </row>
    <row r="42" spans="1:8" ht="31.5">
      <c r="A42" s="28">
        <v>9.3000000000000007</v>
      </c>
      <c r="B42" s="17" t="s">
        <v>80</v>
      </c>
      <c r="C42" s="19" t="s">
        <v>65</v>
      </c>
      <c r="D42" s="19">
        <v>2353.39</v>
      </c>
      <c r="E42" s="19">
        <v>1</v>
      </c>
      <c r="F42" s="9">
        <f t="shared" si="2"/>
        <v>2353.39</v>
      </c>
      <c r="G42" s="19">
        <v>1</v>
      </c>
      <c r="H42" s="9">
        <f t="shared" si="3"/>
        <v>2353.39</v>
      </c>
    </row>
    <row r="43" spans="1:8">
      <c r="A43" s="28">
        <v>9.4</v>
      </c>
      <c r="B43" s="17" t="s">
        <v>81</v>
      </c>
      <c r="C43" s="19" t="s">
        <v>65</v>
      </c>
      <c r="D43" s="19">
        <v>333.97</v>
      </c>
      <c r="E43" s="19">
        <v>1</v>
      </c>
      <c r="F43" s="9">
        <f t="shared" si="2"/>
        <v>333.97</v>
      </c>
      <c r="G43" s="19">
        <v>1</v>
      </c>
      <c r="H43" s="9">
        <f t="shared" si="3"/>
        <v>333.97</v>
      </c>
    </row>
    <row r="44" spans="1:8" ht="31.5">
      <c r="A44" s="28">
        <v>9.5</v>
      </c>
      <c r="B44" s="17" t="s">
        <v>93</v>
      </c>
      <c r="C44" s="19" t="s">
        <v>65</v>
      </c>
      <c r="D44" s="19">
        <v>1568.93</v>
      </c>
      <c r="E44" s="19">
        <v>1</v>
      </c>
      <c r="F44" s="9">
        <f t="shared" si="2"/>
        <v>1568.93</v>
      </c>
      <c r="G44" s="19">
        <v>1</v>
      </c>
      <c r="H44" s="9">
        <f t="shared" si="3"/>
        <v>1568.93</v>
      </c>
    </row>
    <row r="45" spans="1:8" ht="31.5">
      <c r="A45" s="27">
        <v>10</v>
      </c>
      <c r="B45" s="63" t="s">
        <v>83</v>
      </c>
      <c r="C45" s="27" t="s">
        <v>65</v>
      </c>
      <c r="D45" s="27">
        <v>563.65</v>
      </c>
      <c r="E45" s="27">
        <v>135</v>
      </c>
      <c r="F45" s="26">
        <f t="shared" si="2"/>
        <v>76092.75</v>
      </c>
      <c r="G45" s="27">
        <v>135</v>
      </c>
      <c r="H45" s="26">
        <f t="shared" si="3"/>
        <v>76092.75</v>
      </c>
    </row>
    <row r="46" spans="1:8" ht="31.5">
      <c r="A46" s="27">
        <v>11</v>
      </c>
      <c r="B46" s="63" t="s">
        <v>84</v>
      </c>
      <c r="C46" s="27" t="s">
        <v>65</v>
      </c>
      <c r="D46" s="27">
        <v>2941.74</v>
      </c>
      <c r="E46" s="27">
        <v>1</v>
      </c>
      <c r="F46" s="26">
        <f t="shared" si="2"/>
        <v>2941.74</v>
      </c>
      <c r="G46" s="27">
        <v>1</v>
      </c>
      <c r="H46" s="26">
        <f t="shared" si="3"/>
        <v>2941.74</v>
      </c>
    </row>
    <row r="47" spans="1:8" ht="78.75">
      <c r="A47" s="27">
        <v>12</v>
      </c>
      <c r="B47" s="64" t="s">
        <v>85</v>
      </c>
      <c r="C47" s="27" t="s">
        <v>65</v>
      </c>
      <c r="D47" s="27">
        <v>196.12</v>
      </c>
      <c r="E47" s="27">
        <v>6</v>
      </c>
      <c r="F47" s="26">
        <f t="shared" si="2"/>
        <v>1176.72</v>
      </c>
      <c r="G47" s="27">
        <v>6</v>
      </c>
      <c r="H47" s="26">
        <f t="shared" si="3"/>
        <v>1176.72</v>
      </c>
    </row>
    <row r="48" spans="1:8">
      <c r="A48" s="19"/>
      <c r="B48" s="19"/>
      <c r="C48" s="19"/>
      <c r="D48" s="19"/>
      <c r="E48" s="19"/>
      <c r="F48" s="9"/>
      <c r="G48" s="19"/>
      <c r="H48" s="9"/>
    </row>
    <row r="49" spans="1:8" ht="15.75" customHeight="1">
      <c r="A49" s="49" t="s">
        <v>94</v>
      </c>
      <c r="B49" s="49"/>
      <c r="C49" s="49"/>
      <c r="D49" s="49"/>
      <c r="E49" s="49"/>
      <c r="F49" s="49"/>
      <c r="G49" s="49"/>
      <c r="H49" s="49"/>
    </row>
    <row r="50" spans="1:8" ht="16.5" customHeight="1">
      <c r="A50" s="49" t="s">
        <v>0</v>
      </c>
      <c r="B50" s="49" t="s">
        <v>1</v>
      </c>
      <c r="C50" s="49" t="s">
        <v>2</v>
      </c>
      <c r="D50" s="49" t="s">
        <v>3</v>
      </c>
      <c r="E50" s="49" t="s">
        <v>4</v>
      </c>
      <c r="F50" s="49"/>
      <c r="G50" s="49" t="s">
        <v>5</v>
      </c>
      <c r="H50" s="49"/>
    </row>
    <row r="51" spans="1:8" ht="47.25" customHeight="1">
      <c r="A51" s="49"/>
      <c r="B51" s="49"/>
      <c r="C51" s="49"/>
      <c r="D51" s="49"/>
      <c r="E51" s="19" t="s">
        <v>6</v>
      </c>
      <c r="F51" s="19" t="s">
        <v>7</v>
      </c>
      <c r="G51" s="19" t="s">
        <v>6</v>
      </c>
      <c r="H51" s="19" t="s">
        <v>7</v>
      </c>
    </row>
    <row r="52" spans="1:8" ht="15" customHeight="1">
      <c r="A52" s="49"/>
      <c r="B52" s="19">
        <v>1</v>
      </c>
      <c r="C52" s="19">
        <v>2</v>
      </c>
      <c r="D52" s="19">
        <v>3</v>
      </c>
      <c r="E52" s="19">
        <v>4</v>
      </c>
      <c r="F52" s="19">
        <v>5</v>
      </c>
      <c r="G52" s="19">
        <v>6</v>
      </c>
      <c r="H52" s="19">
        <v>7</v>
      </c>
    </row>
    <row r="53" spans="1:8" s="13" customFormat="1" ht="35.25" customHeight="1">
      <c r="A53" s="21">
        <v>1</v>
      </c>
      <c r="B53" s="52" t="s">
        <v>64</v>
      </c>
      <c r="C53" s="52"/>
      <c r="D53" s="52"/>
      <c r="E53" s="52"/>
      <c r="F53" s="52"/>
      <c r="G53" s="52"/>
      <c r="H53" s="52"/>
    </row>
    <row r="54" spans="1:8" ht="110.25">
      <c r="A54" s="19">
        <v>1.1000000000000001</v>
      </c>
      <c r="B54" s="15" t="s">
        <v>55</v>
      </c>
      <c r="C54" s="19" t="s">
        <v>65</v>
      </c>
      <c r="D54" s="16">
        <v>15885.4</v>
      </c>
      <c r="E54" s="19">
        <v>1</v>
      </c>
      <c r="F54" s="9">
        <f t="shared" ref="F54:F62" si="4">D54*E54</f>
        <v>15885.4</v>
      </c>
      <c r="G54" s="19">
        <v>1</v>
      </c>
      <c r="H54" s="9">
        <f t="shared" ref="H54:H62" si="5">D54*G54</f>
        <v>15885.4</v>
      </c>
    </row>
    <row r="55" spans="1:8" ht="47.25">
      <c r="A55" s="19">
        <v>1.2</v>
      </c>
      <c r="B55" s="15" t="s">
        <v>56</v>
      </c>
      <c r="C55" s="19" t="s">
        <v>65</v>
      </c>
      <c r="D55" s="16">
        <v>1961.16</v>
      </c>
      <c r="E55" s="19">
        <v>1</v>
      </c>
      <c r="F55" s="9">
        <f t="shared" si="4"/>
        <v>1961.16</v>
      </c>
      <c r="G55" s="19">
        <v>1</v>
      </c>
      <c r="H55" s="9">
        <f t="shared" si="5"/>
        <v>1961.16</v>
      </c>
    </row>
    <row r="56" spans="1:8" ht="94.5">
      <c r="A56" s="28">
        <v>1.3</v>
      </c>
      <c r="B56" s="15" t="s">
        <v>57</v>
      </c>
      <c r="C56" s="19" t="s">
        <v>65</v>
      </c>
      <c r="D56" s="16">
        <v>3333.97</v>
      </c>
      <c r="E56" s="19">
        <v>1</v>
      </c>
      <c r="F56" s="9">
        <f t="shared" si="4"/>
        <v>3333.97</v>
      </c>
      <c r="G56" s="19">
        <v>1</v>
      </c>
      <c r="H56" s="9">
        <f t="shared" si="5"/>
        <v>3333.97</v>
      </c>
    </row>
    <row r="57" spans="1:8" ht="78.75">
      <c r="A57" s="28">
        <v>1.4</v>
      </c>
      <c r="B57" s="15" t="s">
        <v>58</v>
      </c>
      <c r="C57" s="19" t="s">
        <v>65</v>
      </c>
      <c r="D57" s="16">
        <v>1961.16</v>
      </c>
      <c r="E57" s="19">
        <v>1</v>
      </c>
      <c r="F57" s="9">
        <f t="shared" si="4"/>
        <v>1961.16</v>
      </c>
      <c r="G57" s="19">
        <v>1</v>
      </c>
      <c r="H57" s="9">
        <f t="shared" si="5"/>
        <v>1961.16</v>
      </c>
    </row>
    <row r="58" spans="1:8" ht="63">
      <c r="A58" s="28">
        <v>1.5</v>
      </c>
      <c r="B58" s="15" t="s">
        <v>59</v>
      </c>
      <c r="C58" s="19" t="s">
        <v>65</v>
      </c>
      <c r="D58" s="16">
        <v>3726.2</v>
      </c>
      <c r="E58" s="19">
        <v>1</v>
      </c>
      <c r="F58" s="9">
        <f t="shared" si="4"/>
        <v>3726.2</v>
      </c>
      <c r="G58" s="19">
        <v>1</v>
      </c>
      <c r="H58" s="9">
        <f t="shared" si="5"/>
        <v>3726.2</v>
      </c>
    </row>
    <row r="59" spans="1:8" ht="47.25">
      <c r="A59" s="28">
        <v>1.6</v>
      </c>
      <c r="B59" s="15" t="s">
        <v>60</v>
      </c>
      <c r="C59" s="19" t="s">
        <v>65</v>
      </c>
      <c r="D59" s="16">
        <v>1961.16</v>
      </c>
      <c r="E59" s="19">
        <v>1</v>
      </c>
      <c r="F59" s="9">
        <f t="shared" si="4"/>
        <v>1961.16</v>
      </c>
      <c r="G59" s="19">
        <v>1</v>
      </c>
      <c r="H59" s="9">
        <f t="shared" si="5"/>
        <v>1961.16</v>
      </c>
    </row>
    <row r="60" spans="1:8" ht="47.25">
      <c r="A60" s="28">
        <v>1.7</v>
      </c>
      <c r="B60" s="15" t="s">
        <v>61</v>
      </c>
      <c r="C60" s="19" t="s">
        <v>65</v>
      </c>
      <c r="D60" s="16">
        <v>1961.16</v>
      </c>
      <c r="E60" s="19">
        <v>1</v>
      </c>
      <c r="F60" s="9">
        <f t="shared" si="4"/>
        <v>1961.16</v>
      </c>
      <c r="G60" s="19">
        <v>1</v>
      </c>
      <c r="H60" s="9">
        <f t="shared" si="5"/>
        <v>1961.16</v>
      </c>
    </row>
    <row r="61" spans="1:8" ht="47.25">
      <c r="A61" s="28">
        <v>1.8</v>
      </c>
      <c r="B61" s="15" t="s">
        <v>62</v>
      </c>
      <c r="C61" s="19" t="s">
        <v>65</v>
      </c>
      <c r="D61" s="16">
        <v>392.23</v>
      </c>
      <c r="E61" s="19">
        <v>1</v>
      </c>
      <c r="F61" s="9">
        <f t="shared" si="4"/>
        <v>392.23</v>
      </c>
      <c r="G61" s="19">
        <v>1</v>
      </c>
      <c r="H61" s="9">
        <f t="shared" si="5"/>
        <v>392.23</v>
      </c>
    </row>
    <row r="62" spans="1:8" ht="31.5">
      <c r="A62" s="28">
        <v>1.9</v>
      </c>
      <c r="B62" s="15" t="s">
        <v>63</v>
      </c>
      <c r="C62" s="19" t="s">
        <v>65</v>
      </c>
      <c r="D62" s="16">
        <v>4118.4399999999996</v>
      </c>
      <c r="E62" s="19">
        <v>1</v>
      </c>
      <c r="F62" s="9">
        <f t="shared" si="4"/>
        <v>4118.4399999999996</v>
      </c>
      <c r="G62" s="19">
        <v>1</v>
      </c>
      <c r="H62" s="9">
        <f t="shared" si="5"/>
        <v>4118.4399999999996</v>
      </c>
    </row>
    <row r="63" spans="1:8" s="13" customFormat="1" ht="45" customHeight="1">
      <c r="A63" s="21">
        <v>2</v>
      </c>
      <c r="B63" s="50" t="s">
        <v>66</v>
      </c>
      <c r="C63" s="50"/>
      <c r="D63" s="50"/>
      <c r="E63" s="50"/>
      <c r="F63" s="50"/>
      <c r="G63" s="50"/>
      <c r="H63" s="50"/>
    </row>
    <row r="64" spans="1:8" ht="94.5">
      <c r="A64" s="19">
        <v>2.1</v>
      </c>
      <c r="B64" s="17" t="s">
        <v>67</v>
      </c>
      <c r="C64" s="19" t="s">
        <v>65</v>
      </c>
      <c r="D64" s="16">
        <v>381.37</v>
      </c>
      <c r="E64" s="19">
        <v>6</v>
      </c>
      <c r="F64" s="9">
        <f t="shared" ref="F64:F67" si="6">D64*E64</f>
        <v>2288.2200000000003</v>
      </c>
      <c r="G64" s="19">
        <v>6</v>
      </c>
      <c r="H64" s="9">
        <f t="shared" ref="H64:H67" si="7">D64*G64</f>
        <v>2288.2200000000003</v>
      </c>
    </row>
    <row r="65" spans="1:8" ht="63">
      <c r="A65" s="19">
        <v>2.2000000000000002</v>
      </c>
      <c r="B65" s="17" t="s">
        <v>88</v>
      </c>
      <c r="C65" s="19" t="s">
        <v>65</v>
      </c>
      <c r="D65" s="16">
        <v>4510.67</v>
      </c>
      <c r="E65" s="19">
        <v>1</v>
      </c>
      <c r="F65" s="9">
        <f t="shared" si="6"/>
        <v>4510.67</v>
      </c>
      <c r="G65" s="19">
        <v>1</v>
      </c>
      <c r="H65" s="9">
        <f t="shared" si="7"/>
        <v>4510.67</v>
      </c>
    </row>
    <row r="66" spans="1:8" ht="126">
      <c r="A66" s="19">
        <v>2.2999999999999998</v>
      </c>
      <c r="B66" s="17" t="s">
        <v>68</v>
      </c>
      <c r="C66" s="19" t="s">
        <v>65</v>
      </c>
      <c r="D66" s="16">
        <v>333.97</v>
      </c>
      <c r="E66" s="19">
        <v>1</v>
      </c>
      <c r="F66" s="9">
        <f t="shared" si="6"/>
        <v>333.97</v>
      </c>
      <c r="G66" s="19">
        <v>1</v>
      </c>
      <c r="H66" s="9">
        <f t="shared" si="7"/>
        <v>333.97</v>
      </c>
    </row>
    <row r="67" spans="1:8" ht="63">
      <c r="A67" s="19">
        <v>2.4</v>
      </c>
      <c r="B67" s="17" t="s">
        <v>69</v>
      </c>
      <c r="C67" s="19" t="s">
        <v>65</v>
      </c>
      <c r="D67" s="16">
        <v>558.35</v>
      </c>
      <c r="E67" s="19">
        <v>6</v>
      </c>
      <c r="F67" s="9">
        <f t="shared" si="6"/>
        <v>3350.1000000000004</v>
      </c>
      <c r="G67" s="19">
        <v>6</v>
      </c>
      <c r="H67" s="9">
        <f t="shared" si="7"/>
        <v>3350.1000000000004</v>
      </c>
    </row>
    <row r="68" spans="1:8" s="13" customFormat="1">
      <c r="A68" s="21">
        <v>3</v>
      </c>
      <c r="B68" s="51" t="s">
        <v>70</v>
      </c>
      <c r="C68" s="51"/>
      <c r="D68" s="51"/>
      <c r="E68" s="51"/>
      <c r="F68" s="51"/>
      <c r="G68" s="51"/>
      <c r="H68" s="51"/>
    </row>
    <row r="69" spans="1:8" ht="78.75">
      <c r="A69" s="19">
        <v>3.1</v>
      </c>
      <c r="B69" s="17" t="s">
        <v>71</v>
      </c>
      <c r="C69" s="19" t="s">
        <v>65</v>
      </c>
      <c r="D69" s="16">
        <v>2288.02</v>
      </c>
      <c r="E69" s="19">
        <v>6</v>
      </c>
      <c r="F69" s="9">
        <f t="shared" ref="F69:F72" si="8">D69*E69</f>
        <v>13728.119999999999</v>
      </c>
      <c r="G69" s="19">
        <v>6</v>
      </c>
      <c r="H69" s="9">
        <f t="shared" ref="H69:H72" si="9">D69*G69</f>
        <v>13728.119999999999</v>
      </c>
    </row>
    <row r="70" spans="1:8" ht="78.75">
      <c r="A70" s="19">
        <v>3.2</v>
      </c>
      <c r="B70" s="18" t="s">
        <v>72</v>
      </c>
      <c r="C70" s="19" t="s">
        <v>65</v>
      </c>
      <c r="D70" s="16">
        <v>4510.67</v>
      </c>
      <c r="E70" s="19">
        <v>1</v>
      </c>
      <c r="F70" s="9">
        <f t="shared" si="8"/>
        <v>4510.67</v>
      </c>
      <c r="G70" s="19">
        <v>1</v>
      </c>
      <c r="H70" s="9">
        <f t="shared" si="9"/>
        <v>4510.67</v>
      </c>
    </row>
    <row r="71" spans="1:8" ht="31.5">
      <c r="A71" s="19">
        <v>3.3</v>
      </c>
      <c r="B71" s="17" t="s">
        <v>73</v>
      </c>
      <c r="C71" s="19" t="s">
        <v>65</v>
      </c>
      <c r="D71" s="16">
        <v>3333.97</v>
      </c>
      <c r="E71" s="19">
        <v>1</v>
      </c>
      <c r="F71" s="9">
        <f t="shared" si="8"/>
        <v>3333.97</v>
      </c>
      <c r="G71" s="19">
        <v>1</v>
      </c>
      <c r="H71" s="9">
        <f t="shared" si="9"/>
        <v>3333.97</v>
      </c>
    </row>
    <row r="72" spans="1:8" ht="78.75">
      <c r="A72" s="19">
        <v>3.4</v>
      </c>
      <c r="B72" s="17" t="s">
        <v>74</v>
      </c>
      <c r="C72" s="19" t="s">
        <v>65</v>
      </c>
      <c r="D72" s="16">
        <v>558.35</v>
      </c>
      <c r="E72" s="19">
        <v>6</v>
      </c>
      <c r="F72" s="9">
        <f t="shared" si="8"/>
        <v>3350.1000000000004</v>
      </c>
      <c r="G72" s="19">
        <v>6</v>
      </c>
      <c r="H72" s="9">
        <f t="shared" si="9"/>
        <v>3350.1000000000004</v>
      </c>
    </row>
    <row r="73" spans="1:8" s="13" customFormat="1" ht="15" customHeight="1">
      <c r="A73" s="21">
        <v>4</v>
      </c>
      <c r="B73" s="51" t="s">
        <v>75</v>
      </c>
      <c r="C73" s="51"/>
      <c r="D73" s="51"/>
      <c r="E73" s="51"/>
      <c r="F73" s="51"/>
      <c r="G73" s="51"/>
      <c r="H73" s="51"/>
    </row>
    <row r="74" spans="1:8" ht="78.75">
      <c r="A74" s="19">
        <v>4.0999999999999996</v>
      </c>
      <c r="B74" s="17" t="s">
        <v>89</v>
      </c>
      <c r="C74" s="19" t="s">
        <v>65</v>
      </c>
      <c r="D74" s="19">
        <v>2647.57</v>
      </c>
      <c r="E74" s="19">
        <v>6</v>
      </c>
      <c r="F74" s="9">
        <f>D74*E74</f>
        <v>15885.420000000002</v>
      </c>
      <c r="G74" s="19">
        <v>6</v>
      </c>
      <c r="H74" s="9">
        <f>D74*G74</f>
        <v>15885.420000000002</v>
      </c>
    </row>
    <row r="75" spans="1:8" ht="63">
      <c r="A75" s="19">
        <v>4.2</v>
      </c>
      <c r="B75" s="17" t="s">
        <v>88</v>
      </c>
      <c r="C75" s="19" t="s">
        <v>65</v>
      </c>
      <c r="D75" s="29">
        <v>4510.67</v>
      </c>
      <c r="E75" s="19">
        <v>1</v>
      </c>
      <c r="F75" s="9">
        <f t="shared" ref="F75:F85" si="10">D75*E75</f>
        <v>4510.67</v>
      </c>
      <c r="G75" s="19">
        <v>1</v>
      </c>
      <c r="H75" s="9">
        <f t="shared" ref="H75:H86" si="11">D75*G75</f>
        <v>4510.67</v>
      </c>
    </row>
    <row r="76" spans="1:8" ht="31.5">
      <c r="A76" s="28">
        <v>4.3</v>
      </c>
      <c r="B76" s="17" t="s">
        <v>48</v>
      </c>
      <c r="C76" s="19" t="s">
        <v>65</v>
      </c>
      <c r="D76" s="29">
        <v>2157.2800000000002</v>
      </c>
      <c r="E76" s="19">
        <v>1</v>
      </c>
      <c r="F76" s="9">
        <f t="shared" si="10"/>
        <v>2157.2800000000002</v>
      </c>
      <c r="G76" s="19">
        <v>1</v>
      </c>
      <c r="H76" s="9">
        <f t="shared" si="11"/>
        <v>2157.2800000000002</v>
      </c>
    </row>
    <row r="77" spans="1:8" ht="94.5">
      <c r="A77" s="28">
        <v>4.4000000000000004</v>
      </c>
      <c r="B77" s="17" t="s">
        <v>49</v>
      </c>
      <c r="C77" s="19" t="s">
        <v>65</v>
      </c>
      <c r="D77" s="19">
        <v>2745.62</v>
      </c>
      <c r="E77" s="19">
        <v>1</v>
      </c>
      <c r="F77" s="9">
        <f t="shared" si="10"/>
        <v>2745.62</v>
      </c>
      <c r="G77" s="19">
        <v>1</v>
      </c>
      <c r="H77" s="9">
        <f t="shared" si="11"/>
        <v>2745.62</v>
      </c>
    </row>
    <row r="78" spans="1:8" ht="47.25">
      <c r="A78" s="28">
        <v>4.5</v>
      </c>
      <c r="B78" s="17" t="s">
        <v>50</v>
      </c>
      <c r="C78" s="19" t="s">
        <v>65</v>
      </c>
      <c r="D78" s="19">
        <v>5687.36</v>
      </c>
      <c r="E78" s="19">
        <v>1</v>
      </c>
      <c r="F78" s="9">
        <f t="shared" si="10"/>
        <v>5687.36</v>
      </c>
      <c r="G78" s="19">
        <v>1</v>
      </c>
      <c r="H78" s="9">
        <f t="shared" si="11"/>
        <v>5687.36</v>
      </c>
    </row>
    <row r="79" spans="1:8" ht="100.5" customHeight="1">
      <c r="A79" s="28">
        <v>4.5999999999999996</v>
      </c>
      <c r="B79" s="17" t="s">
        <v>51</v>
      </c>
      <c r="C79" s="19" t="s">
        <v>65</v>
      </c>
      <c r="D79" s="19">
        <v>686.41</v>
      </c>
      <c r="E79" s="19">
        <v>6</v>
      </c>
      <c r="F79" s="9">
        <f t="shared" si="10"/>
        <v>4118.46</v>
      </c>
      <c r="G79" s="19">
        <v>6</v>
      </c>
      <c r="H79" s="9">
        <f t="shared" si="11"/>
        <v>4118.46</v>
      </c>
    </row>
    <row r="80" spans="1:8" ht="47.25">
      <c r="A80" s="28">
        <v>4.7</v>
      </c>
      <c r="B80" s="17" t="s">
        <v>52</v>
      </c>
      <c r="C80" s="19" t="s">
        <v>65</v>
      </c>
      <c r="D80" s="19">
        <v>2876.37</v>
      </c>
      <c r="E80" s="19">
        <v>6</v>
      </c>
      <c r="F80" s="9">
        <f t="shared" si="10"/>
        <v>17258.22</v>
      </c>
      <c r="G80" s="19">
        <v>6</v>
      </c>
      <c r="H80" s="9">
        <f t="shared" si="11"/>
        <v>17258.22</v>
      </c>
    </row>
    <row r="81" spans="1:8" ht="47.25">
      <c r="A81" s="28">
        <v>4.8</v>
      </c>
      <c r="B81" s="17" t="s">
        <v>53</v>
      </c>
      <c r="C81" s="19" t="s">
        <v>65</v>
      </c>
      <c r="D81" s="19">
        <v>1013.27</v>
      </c>
      <c r="E81" s="19">
        <v>6</v>
      </c>
      <c r="F81" s="9">
        <f t="shared" si="10"/>
        <v>6079.62</v>
      </c>
      <c r="G81" s="19">
        <v>6</v>
      </c>
      <c r="H81" s="9">
        <f t="shared" si="11"/>
        <v>6079.62</v>
      </c>
    </row>
    <row r="82" spans="1:8" ht="78.75">
      <c r="A82" s="28">
        <v>4.9000000000000004</v>
      </c>
      <c r="B82" s="17" t="s">
        <v>54</v>
      </c>
      <c r="C82" s="19" t="s">
        <v>65</v>
      </c>
      <c r="D82" s="19">
        <v>1209.3800000000001</v>
      </c>
      <c r="E82" s="19">
        <v>6</v>
      </c>
      <c r="F82" s="9">
        <f t="shared" si="10"/>
        <v>7256.2800000000007</v>
      </c>
      <c r="G82" s="19">
        <v>6</v>
      </c>
      <c r="H82" s="9">
        <f t="shared" si="11"/>
        <v>7256.2800000000007</v>
      </c>
    </row>
    <row r="83" spans="1:8" ht="63">
      <c r="A83" s="27">
        <v>5</v>
      </c>
      <c r="B83" s="63" t="s">
        <v>90</v>
      </c>
      <c r="C83" s="27" t="s">
        <v>65</v>
      </c>
      <c r="D83" s="27">
        <v>15689.28</v>
      </c>
      <c r="E83" s="27">
        <v>1</v>
      </c>
      <c r="F83" s="26">
        <f t="shared" si="10"/>
        <v>15689.28</v>
      </c>
      <c r="G83" s="27">
        <v>1</v>
      </c>
      <c r="H83" s="26">
        <f t="shared" si="11"/>
        <v>15689.28</v>
      </c>
    </row>
    <row r="84" spans="1:8" ht="47.25">
      <c r="A84" s="27">
        <v>6</v>
      </c>
      <c r="B84" s="63" t="s">
        <v>76</v>
      </c>
      <c r="C84" s="27" t="s">
        <v>77</v>
      </c>
      <c r="D84" s="27">
        <v>249.99</v>
      </c>
      <c r="E84" s="27">
        <v>182</v>
      </c>
      <c r="F84" s="26">
        <f t="shared" si="10"/>
        <v>45498.18</v>
      </c>
      <c r="G84" s="27">
        <v>182</v>
      </c>
      <c r="H84" s="26">
        <f t="shared" si="11"/>
        <v>45498.18</v>
      </c>
    </row>
    <row r="85" spans="1:8" ht="47.25">
      <c r="A85" s="27">
        <v>7</v>
      </c>
      <c r="B85" s="63" t="s">
        <v>91</v>
      </c>
      <c r="C85" s="27" t="s">
        <v>65</v>
      </c>
      <c r="D85" s="27">
        <v>3987.69</v>
      </c>
      <c r="E85" s="27">
        <v>6</v>
      </c>
      <c r="F85" s="26">
        <f t="shared" si="10"/>
        <v>23926.14</v>
      </c>
      <c r="G85" s="27">
        <v>6</v>
      </c>
      <c r="H85" s="26">
        <f t="shared" si="11"/>
        <v>23926.14</v>
      </c>
    </row>
    <row r="86" spans="1:8" ht="47.25">
      <c r="A86" s="27">
        <v>8</v>
      </c>
      <c r="B86" s="63" t="s">
        <v>92</v>
      </c>
      <c r="C86" s="27" t="s">
        <v>65</v>
      </c>
      <c r="D86" s="27">
        <v>1372.81</v>
      </c>
      <c r="E86" s="27">
        <v>6</v>
      </c>
      <c r="F86" s="26">
        <f>D86*E86</f>
        <v>8236.86</v>
      </c>
      <c r="G86" s="27">
        <v>6</v>
      </c>
      <c r="H86" s="26">
        <f t="shared" si="11"/>
        <v>8236.86</v>
      </c>
    </row>
    <row r="87" spans="1:8" s="13" customFormat="1">
      <c r="A87" s="21">
        <v>9</v>
      </c>
      <c r="B87" s="51" t="s">
        <v>82</v>
      </c>
      <c r="C87" s="51"/>
      <c r="D87" s="51"/>
      <c r="E87" s="51"/>
      <c r="F87" s="51"/>
      <c r="G87" s="51"/>
      <c r="H87" s="51"/>
    </row>
    <row r="88" spans="1:8" ht="31.5">
      <c r="A88" s="19">
        <v>9.1</v>
      </c>
      <c r="B88" s="17" t="s">
        <v>78</v>
      </c>
      <c r="C88" s="19" t="s">
        <v>77</v>
      </c>
      <c r="D88" s="19">
        <v>655.8</v>
      </c>
      <c r="E88" s="19">
        <v>158</v>
      </c>
      <c r="F88" s="9">
        <f t="shared" ref="F88:F95" si="12">D88*E88</f>
        <v>103616.4</v>
      </c>
      <c r="G88" s="19">
        <v>158</v>
      </c>
      <c r="H88" s="9">
        <f t="shared" ref="H88:H95" si="13">D88*G88</f>
        <v>103616.4</v>
      </c>
    </row>
    <row r="89" spans="1:8" ht="31.5">
      <c r="A89" s="19">
        <v>9.1999999999999993</v>
      </c>
      <c r="B89" s="17" t="s">
        <v>79</v>
      </c>
      <c r="C89" s="19" t="s">
        <v>65</v>
      </c>
      <c r="D89" s="19">
        <v>21278.59</v>
      </c>
      <c r="E89" s="19">
        <v>2</v>
      </c>
      <c r="F89" s="9">
        <f t="shared" si="12"/>
        <v>42557.18</v>
      </c>
      <c r="G89" s="19">
        <v>2</v>
      </c>
      <c r="H89" s="9">
        <f t="shared" si="13"/>
        <v>42557.18</v>
      </c>
    </row>
    <row r="90" spans="1:8" ht="31.5">
      <c r="A90" s="19">
        <v>9.3000000000000007</v>
      </c>
      <c r="B90" s="17" t="s">
        <v>80</v>
      </c>
      <c r="C90" s="19" t="s">
        <v>65</v>
      </c>
      <c r="D90" s="19">
        <v>2745.62</v>
      </c>
      <c r="E90" s="19">
        <v>1</v>
      </c>
      <c r="F90" s="9">
        <f t="shared" si="12"/>
        <v>2745.62</v>
      </c>
      <c r="G90" s="19">
        <v>1</v>
      </c>
      <c r="H90" s="9">
        <f t="shared" si="13"/>
        <v>2745.62</v>
      </c>
    </row>
    <row r="91" spans="1:8">
      <c r="A91" s="19">
        <v>9.4</v>
      </c>
      <c r="B91" s="17" t="s">
        <v>81</v>
      </c>
      <c r="C91" s="19" t="s">
        <v>65</v>
      </c>
      <c r="D91" s="19">
        <v>3726.2</v>
      </c>
      <c r="E91" s="19">
        <v>1</v>
      </c>
      <c r="F91" s="9">
        <f t="shared" si="12"/>
        <v>3726.2</v>
      </c>
      <c r="G91" s="19">
        <v>1</v>
      </c>
      <c r="H91" s="9">
        <f t="shared" si="13"/>
        <v>3726.2</v>
      </c>
    </row>
    <row r="92" spans="1:8" ht="31.5">
      <c r="A92" s="19">
        <v>9.5</v>
      </c>
      <c r="B92" s="17" t="s">
        <v>93</v>
      </c>
      <c r="C92" s="19" t="s">
        <v>65</v>
      </c>
      <c r="D92" s="19">
        <v>1765.04</v>
      </c>
      <c r="E92" s="19">
        <v>1</v>
      </c>
      <c r="F92" s="9">
        <f t="shared" si="12"/>
        <v>1765.04</v>
      </c>
      <c r="G92" s="19">
        <v>1</v>
      </c>
      <c r="H92" s="9">
        <f t="shared" si="13"/>
        <v>1765.04</v>
      </c>
    </row>
    <row r="93" spans="1:8" ht="31.5">
      <c r="A93" s="27">
        <v>10</v>
      </c>
      <c r="B93" s="63" t="s">
        <v>83</v>
      </c>
      <c r="C93" s="27" t="s">
        <v>65</v>
      </c>
      <c r="D93" s="27">
        <v>643.54999999999995</v>
      </c>
      <c r="E93" s="27">
        <v>135</v>
      </c>
      <c r="F93" s="26">
        <f t="shared" si="12"/>
        <v>86879.25</v>
      </c>
      <c r="G93" s="27">
        <v>135</v>
      </c>
      <c r="H93" s="26">
        <f t="shared" si="13"/>
        <v>86879.25</v>
      </c>
    </row>
    <row r="94" spans="1:8" ht="31.5">
      <c r="A94" s="27">
        <v>11</v>
      </c>
      <c r="B94" s="63" t="s">
        <v>84</v>
      </c>
      <c r="C94" s="27" t="s">
        <v>65</v>
      </c>
      <c r="D94" s="27">
        <v>3333.97</v>
      </c>
      <c r="E94" s="27">
        <v>1</v>
      </c>
      <c r="F94" s="26">
        <f t="shared" si="12"/>
        <v>3333.97</v>
      </c>
      <c r="G94" s="27">
        <v>1</v>
      </c>
      <c r="H94" s="26">
        <f t="shared" si="13"/>
        <v>3333.97</v>
      </c>
    </row>
    <row r="95" spans="1:8" ht="67.5" customHeight="1">
      <c r="A95" s="27">
        <v>12</v>
      </c>
      <c r="B95" s="64" t="s">
        <v>85</v>
      </c>
      <c r="C95" s="27" t="s">
        <v>65</v>
      </c>
      <c r="D95" s="27">
        <v>228.8</v>
      </c>
      <c r="E95" s="27">
        <v>6</v>
      </c>
      <c r="F95" s="26">
        <f t="shared" si="12"/>
        <v>1372.8000000000002</v>
      </c>
      <c r="G95" s="27">
        <v>6</v>
      </c>
      <c r="H95" s="26">
        <f t="shared" si="13"/>
        <v>1372.8000000000002</v>
      </c>
    </row>
    <row r="96" spans="1:8" ht="47.25">
      <c r="A96" s="21"/>
      <c r="B96" s="21" t="s">
        <v>95</v>
      </c>
      <c r="C96" s="21"/>
      <c r="D96" s="21"/>
      <c r="E96" s="21"/>
      <c r="F96" s="20">
        <v>892943.5</v>
      </c>
      <c r="G96" s="21"/>
      <c r="H96" s="20">
        <v>892943.5</v>
      </c>
    </row>
  </sheetData>
  <mergeCells count="24">
    <mergeCell ref="B39:H39"/>
    <mergeCell ref="B5:H5"/>
    <mergeCell ref="B15:H15"/>
    <mergeCell ref="B20:H20"/>
    <mergeCell ref="B25:H25"/>
    <mergeCell ref="A1:H1"/>
    <mergeCell ref="E2:F2"/>
    <mergeCell ref="G2:H2"/>
    <mergeCell ref="A2:A4"/>
    <mergeCell ref="B2:B3"/>
    <mergeCell ref="C2:C3"/>
    <mergeCell ref="D2:D3"/>
    <mergeCell ref="B63:H63"/>
    <mergeCell ref="B68:H68"/>
    <mergeCell ref="B73:H73"/>
    <mergeCell ref="B87:H87"/>
    <mergeCell ref="B53:H53"/>
    <mergeCell ref="A49:H49"/>
    <mergeCell ref="A50:A52"/>
    <mergeCell ref="B50:B51"/>
    <mergeCell ref="C50:C51"/>
    <mergeCell ref="D50:D51"/>
    <mergeCell ref="E50:F50"/>
    <mergeCell ref="G50:H50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9" workbookViewId="0">
      <selection activeCell="G17" sqref="G17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3" t="s">
        <v>9</v>
      </c>
      <c r="B1" s="53"/>
      <c r="C1" s="53"/>
      <c r="D1" s="53"/>
      <c r="E1" s="53"/>
      <c r="F1" s="53"/>
    </row>
    <row r="2" spans="1:8" ht="119.25" customHeight="1">
      <c r="A2" s="54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6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30" t="s">
        <v>96</v>
      </c>
      <c r="C4" s="30" t="s">
        <v>114</v>
      </c>
      <c r="D4" s="4">
        <v>15000</v>
      </c>
      <c r="E4" s="4" t="s">
        <v>47</v>
      </c>
      <c r="F4" s="4" t="s">
        <v>104</v>
      </c>
    </row>
    <row r="5" spans="1:8" ht="47.25">
      <c r="A5" s="4">
        <v>2</v>
      </c>
      <c r="B5" s="30" t="s">
        <v>106</v>
      </c>
      <c r="C5" s="30" t="s">
        <v>143</v>
      </c>
      <c r="D5" s="4">
        <v>2198</v>
      </c>
      <c r="E5" s="10" t="s">
        <v>47</v>
      </c>
      <c r="F5" s="4" t="s">
        <v>107</v>
      </c>
    </row>
    <row r="6" spans="1:8" ht="49.5">
      <c r="A6" s="28">
        <v>3</v>
      </c>
      <c r="B6" s="31" t="s">
        <v>144</v>
      </c>
      <c r="C6" s="30" t="s">
        <v>145</v>
      </c>
      <c r="D6" s="4">
        <v>3970</v>
      </c>
      <c r="E6" s="10" t="s">
        <v>47</v>
      </c>
      <c r="F6" s="4" t="s">
        <v>103</v>
      </c>
      <c r="H6" s="12" t="s">
        <v>86</v>
      </c>
    </row>
    <row r="7" spans="1:8" ht="47.25">
      <c r="A7" s="28">
        <v>4</v>
      </c>
      <c r="B7" s="30" t="s">
        <v>111</v>
      </c>
      <c r="C7" s="32" t="s">
        <v>146</v>
      </c>
      <c r="D7" s="3">
        <v>1345.25</v>
      </c>
      <c r="E7" s="10" t="s">
        <v>47</v>
      </c>
      <c r="F7" s="14" t="s">
        <v>110</v>
      </c>
    </row>
    <row r="8" spans="1:8" ht="31.5">
      <c r="A8" s="28">
        <v>5</v>
      </c>
      <c r="B8" s="33" t="s">
        <v>97</v>
      </c>
      <c r="C8" s="30" t="s">
        <v>115</v>
      </c>
      <c r="D8" s="11">
        <v>8893</v>
      </c>
      <c r="E8" s="10" t="s">
        <v>47</v>
      </c>
      <c r="F8" s="4" t="s">
        <v>87</v>
      </c>
    </row>
    <row r="9" spans="1:8" ht="47.25">
      <c r="A9" s="28">
        <v>6</v>
      </c>
      <c r="B9" s="33" t="s">
        <v>105</v>
      </c>
      <c r="C9" s="30" t="s">
        <v>112</v>
      </c>
      <c r="D9" s="11">
        <v>19000</v>
      </c>
      <c r="E9" s="10" t="s">
        <v>47</v>
      </c>
      <c r="F9" s="4" t="s">
        <v>102</v>
      </c>
    </row>
    <row r="10" spans="1:8" ht="31.5">
      <c r="A10" s="28">
        <v>7</v>
      </c>
      <c r="B10" s="33" t="s">
        <v>98</v>
      </c>
      <c r="C10" s="30" t="s">
        <v>115</v>
      </c>
      <c r="D10" s="11">
        <v>8556</v>
      </c>
      <c r="E10" s="10" t="s">
        <v>47</v>
      </c>
      <c r="F10" s="4" t="s">
        <v>108</v>
      </c>
    </row>
    <row r="11" spans="1:8" ht="31.5">
      <c r="A11" s="28">
        <v>8</v>
      </c>
      <c r="B11" s="33" t="s">
        <v>99</v>
      </c>
      <c r="C11" s="30" t="s">
        <v>116</v>
      </c>
      <c r="D11" s="11">
        <v>1826.22</v>
      </c>
      <c r="E11" s="10" t="s">
        <v>47</v>
      </c>
      <c r="F11" s="10"/>
    </row>
    <row r="12" spans="1:8" ht="63">
      <c r="A12" s="28">
        <v>9</v>
      </c>
      <c r="B12" s="33" t="s">
        <v>147</v>
      </c>
      <c r="C12" s="30" t="s">
        <v>115</v>
      </c>
      <c r="D12" s="11">
        <v>3729</v>
      </c>
      <c r="E12" s="10">
        <v>1</v>
      </c>
      <c r="F12" s="10"/>
    </row>
    <row r="13" spans="1:8" ht="31.5">
      <c r="A13" s="28">
        <v>10</v>
      </c>
      <c r="B13" s="33" t="s">
        <v>100</v>
      </c>
      <c r="C13" s="30" t="s">
        <v>115</v>
      </c>
      <c r="D13" s="11">
        <v>3000</v>
      </c>
      <c r="E13" s="10">
        <v>1</v>
      </c>
      <c r="F13" s="10"/>
    </row>
    <row r="14" spans="1:8">
      <c r="A14" s="28">
        <v>11</v>
      </c>
      <c r="B14" s="33" t="s">
        <v>101</v>
      </c>
      <c r="C14" s="30" t="s">
        <v>114</v>
      </c>
      <c r="D14" s="11">
        <v>2203.75</v>
      </c>
      <c r="E14" s="10">
        <v>1</v>
      </c>
      <c r="F14" s="4" t="s">
        <v>109</v>
      </c>
    </row>
    <row r="15" spans="1:8">
      <c r="A15" s="57" t="s">
        <v>8</v>
      </c>
      <c r="B15" s="58"/>
      <c r="C15" s="59"/>
      <c r="D15" s="4">
        <f>SUM(D4:D14)</f>
        <v>69721.22</v>
      </c>
      <c r="E15" s="4"/>
      <c r="F15" s="4"/>
    </row>
    <row r="17" spans="1:6" ht="220.5">
      <c r="A17" s="54" t="s">
        <v>0</v>
      </c>
      <c r="B17" s="4" t="s">
        <v>14</v>
      </c>
      <c r="C17" s="4" t="s">
        <v>15</v>
      </c>
      <c r="D17" s="4" t="s">
        <v>16</v>
      </c>
      <c r="E17" s="4" t="s">
        <v>17</v>
      </c>
    </row>
    <row r="18" spans="1:6">
      <c r="A18" s="56"/>
      <c r="B18" s="4">
        <v>6</v>
      </c>
      <c r="C18" s="4">
        <v>7</v>
      </c>
      <c r="D18" s="4">
        <v>8</v>
      </c>
      <c r="E18" s="4">
        <v>9</v>
      </c>
    </row>
    <row r="19" spans="1:6">
      <c r="A19" s="4">
        <v>1</v>
      </c>
      <c r="B19" s="4">
        <v>-123354.22</v>
      </c>
      <c r="C19" s="4">
        <v>163756.85999999999</v>
      </c>
      <c r="D19" s="4">
        <f>D15</f>
        <v>69721.22</v>
      </c>
      <c r="E19" s="8">
        <f>B19+C19-D19</f>
        <v>-29318.580000000016</v>
      </c>
    </row>
    <row r="21" spans="1:6" ht="89.25" customHeight="1">
      <c r="A21" s="60" t="s">
        <v>18</v>
      </c>
      <c r="B21" s="60"/>
      <c r="C21" s="60"/>
      <c r="D21" s="60"/>
      <c r="E21" s="60"/>
      <c r="F21" s="60"/>
    </row>
    <row r="22" spans="1:6" ht="54" customHeight="1">
      <c r="A22" s="60" t="s">
        <v>19</v>
      </c>
      <c r="B22" s="60"/>
      <c r="C22" s="60"/>
      <c r="D22" s="60"/>
      <c r="E22" s="60"/>
      <c r="F22" s="60"/>
    </row>
    <row r="23" spans="1:6" ht="86.25" customHeight="1">
      <c r="A23" s="60" t="s">
        <v>20</v>
      </c>
      <c r="B23" s="60"/>
      <c r="C23" s="60"/>
      <c r="D23" s="60"/>
      <c r="E23" s="60"/>
      <c r="F23" s="60"/>
    </row>
    <row r="24" spans="1:6" ht="144.75" customHeight="1">
      <c r="A24" s="60" t="s">
        <v>21</v>
      </c>
      <c r="B24" s="60"/>
      <c r="C24" s="60"/>
      <c r="D24" s="60"/>
      <c r="E24" s="60"/>
      <c r="F24" s="60"/>
    </row>
    <row r="25" spans="1:6" ht="23.25" customHeight="1">
      <c r="A25" s="60" t="s">
        <v>22</v>
      </c>
      <c r="B25" s="60"/>
      <c r="C25" s="60"/>
      <c r="D25" s="60"/>
      <c r="E25" s="60"/>
      <c r="F25" s="60"/>
    </row>
    <row r="26" spans="1:6" ht="114.75" customHeight="1">
      <c r="A26" s="60" t="s">
        <v>23</v>
      </c>
      <c r="B26" s="60"/>
      <c r="C26" s="60"/>
      <c r="D26" s="60"/>
      <c r="E26" s="60"/>
      <c r="F26" s="60"/>
    </row>
    <row r="27" spans="1:6" ht="37.5" customHeight="1">
      <c r="A27" s="60" t="s">
        <v>24</v>
      </c>
      <c r="B27" s="60"/>
      <c r="C27" s="60"/>
      <c r="D27" s="60"/>
      <c r="E27" s="60"/>
      <c r="F27" s="60"/>
    </row>
  </sheetData>
  <mergeCells count="11">
    <mergeCell ref="A24:F24"/>
    <mergeCell ref="A25:F25"/>
    <mergeCell ref="A26:F26"/>
    <mergeCell ref="A27:F27"/>
    <mergeCell ref="A2:A3"/>
    <mergeCell ref="A17:A18"/>
    <mergeCell ref="A1:F1"/>
    <mergeCell ref="A15:C15"/>
    <mergeCell ref="A21:F21"/>
    <mergeCell ref="A22:F22"/>
    <mergeCell ref="A23:F23"/>
  </mergeCells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1" t="s">
        <v>25</v>
      </c>
      <c r="B1" s="61"/>
      <c r="C1" s="61"/>
    </row>
    <row r="2" spans="1:3" ht="64.5" customHeight="1">
      <c r="A2" s="54" t="s">
        <v>0</v>
      </c>
      <c r="B2" s="4" t="s">
        <v>26</v>
      </c>
      <c r="C2" s="3" t="s">
        <v>27</v>
      </c>
    </row>
    <row r="3" spans="1:3" ht="16.5" customHeight="1">
      <c r="A3" s="56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163756.85999999999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0" t="s">
        <v>29</v>
      </c>
      <c r="B14" s="60"/>
      <c r="C14" s="60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5" sqref="A5:XFD5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1" t="s">
        <v>30</v>
      </c>
      <c r="B1" s="61"/>
      <c r="C1" s="61"/>
      <c r="D1" s="61"/>
    </row>
    <row r="2" spans="1:4" ht="77.25" customHeight="1">
      <c r="A2" s="54" t="s">
        <v>0</v>
      </c>
      <c r="B2" s="4" t="s">
        <v>31</v>
      </c>
      <c r="C2" s="3" t="s">
        <v>32</v>
      </c>
      <c r="D2" s="3" t="s">
        <v>33</v>
      </c>
    </row>
    <row r="3" spans="1:4">
      <c r="A3" s="56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6</v>
      </c>
      <c r="C4" s="4">
        <v>5</v>
      </c>
      <c r="D4" s="4">
        <v>45000</v>
      </c>
    </row>
    <row r="5" spans="1:4">
      <c r="A5" s="5" t="s">
        <v>8</v>
      </c>
      <c r="B5" s="4">
        <f>SUM(B4:B4)</f>
        <v>6</v>
      </c>
      <c r="C5" s="4">
        <f>SUM(C4:C4)</f>
        <v>5</v>
      </c>
      <c r="D5" s="4">
        <f>SUM(D4:D4)</f>
        <v>45000</v>
      </c>
    </row>
    <row r="7" spans="1:4" ht="57.75" customHeight="1">
      <c r="A7" s="60" t="s">
        <v>34</v>
      </c>
      <c r="B7" s="60"/>
      <c r="C7" s="60"/>
      <c r="D7" s="60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17" sqref="E1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7" ht="33.75" customHeight="1">
      <c r="A1" s="62" t="s">
        <v>35</v>
      </c>
      <c r="B1" s="62"/>
      <c r="C1" s="62"/>
      <c r="D1" s="62"/>
      <c r="E1" s="62"/>
      <c r="F1" s="62"/>
    </row>
    <row r="2" spans="1:7" ht="65.25" customHeight="1">
      <c r="A2" s="54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7" ht="18" customHeight="1">
      <c r="A3" s="56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7" ht="31.5">
      <c r="A4" s="4">
        <v>1</v>
      </c>
      <c r="B4" s="5" t="s">
        <v>41</v>
      </c>
      <c r="C4" s="4">
        <v>181377.38</v>
      </c>
      <c r="D4" s="4">
        <v>1407720.65</v>
      </c>
      <c r="E4" s="4">
        <v>1351548.62</v>
      </c>
      <c r="F4" s="4">
        <f>C4+D4-E4</f>
        <v>237549.40999999968</v>
      </c>
      <c r="G4" s="2"/>
    </row>
    <row r="5" spans="1:7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7">
      <c r="A6" s="5"/>
      <c r="B6" s="5"/>
      <c r="C6" s="5"/>
      <c r="D6" s="5"/>
      <c r="E6" s="5"/>
      <c r="F6" s="5"/>
    </row>
    <row r="7" spans="1:7">
      <c r="A7" s="49" t="s">
        <v>8</v>
      </c>
      <c r="B7" s="49"/>
      <c r="C7" s="6"/>
      <c r="D7" s="6"/>
      <c r="E7" s="7"/>
      <c r="F7" s="5"/>
    </row>
    <row r="9" spans="1:7" ht="16.5" customHeight="1">
      <c r="A9" s="60" t="s">
        <v>44</v>
      </c>
      <c r="B9" s="60"/>
      <c r="C9" s="60"/>
      <c r="D9" s="60"/>
      <c r="E9" s="60"/>
      <c r="F9" s="60"/>
    </row>
    <row r="11" spans="1:7" ht="56.25" customHeight="1">
      <c r="A11" s="60" t="s">
        <v>45</v>
      </c>
      <c r="B11" s="60"/>
      <c r="C11" s="60"/>
      <c r="D11" s="60"/>
      <c r="E11" s="60"/>
      <c r="F11" s="60"/>
    </row>
    <row r="12" spans="1:7" ht="79.5" customHeight="1">
      <c r="A12" s="60" t="s">
        <v>46</v>
      </c>
      <c r="B12" s="60"/>
      <c r="C12" s="60"/>
      <c r="D12" s="60"/>
      <c r="E12" s="60"/>
      <c r="F12" s="60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