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F50" i="1" l="1"/>
  <c r="H50" i="1"/>
  <c r="H49" i="1"/>
  <c r="F49" i="1"/>
  <c r="H47" i="1"/>
  <c r="F47" i="1"/>
  <c r="H46" i="1"/>
  <c r="F46" i="1"/>
  <c r="H45" i="1"/>
  <c r="F45" i="1"/>
  <c r="H44" i="1"/>
  <c r="F44" i="1"/>
  <c r="H43" i="1"/>
  <c r="F43" i="1"/>
  <c r="H42" i="1"/>
  <c r="F42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29" i="1"/>
  <c r="F29" i="1"/>
  <c r="H28" i="1"/>
  <c r="F28" i="1"/>
  <c r="H27" i="1"/>
  <c r="F27" i="1"/>
  <c r="H25" i="1"/>
  <c r="F25" i="1"/>
  <c r="H24" i="1"/>
  <c r="F24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6" i="1" l="1"/>
  <c r="H7" i="1"/>
  <c r="F6" i="1"/>
  <c r="F7" i="1"/>
  <c r="F4" i="7" l="1"/>
  <c r="D5" i="3"/>
  <c r="C5" i="3"/>
  <c r="B5" i="3"/>
  <c r="D24" i="2"/>
  <c r="D28" i="2" l="1"/>
  <c r="E28" i="2" s="1"/>
</calcChain>
</file>

<file path=xl/sharedStrings.xml><?xml version="1.0" encoding="utf-8"?>
<sst xmlns="http://schemas.openxmlformats.org/spreadsheetml/2006/main" count="253" uniqueCount="158">
  <si>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</si>
  <si>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</si>
  <si>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</si>
  <si>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</si>
  <si>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</si>
  <si>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</si>
  <si>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</si>
  <si>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</si>
  <si>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</si>
  <si>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</si>
  <si>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</si>
  <si>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</si>
  <si>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</si>
  <si>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</si>
  <si>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</si>
  <si>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</si>
  <si>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</si>
  <si>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</si>
  <si>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</si>
  <si>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</si>
  <si>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</si>
  <si>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</si>
  <si>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</si>
  <si>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</si>
  <si>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</si>
  <si>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</si>
  <si>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</si>
  <si>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</si>
  <si>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</si>
  <si>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</si>
  <si>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</si>
  <si>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</si>
  <si>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</si>
  <si>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</si>
  <si>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</si>
  <si>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</si>
  <si>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</si>
  <si>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</si>
  <si>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</si>
  <si>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</si>
  <si>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</si>
  <si>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</si>
  <si>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</si>
  <si>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</si>
  <si>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</si>
  <si>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</si>
  <si>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</si>
  <si>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</si>
  <si>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Консервация системы отопления.</t>
  </si>
  <si>
    <t>Регулировка и испытание системы отопления и ГВС.</t>
  </si>
  <si>
    <t>Содержание блока автоматизации теплового пункта.</t>
  </si>
  <si>
    <t>Содержание теплообменников (бойлеров).</t>
  </si>
  <si>
    <t>Промазка замазкой (мастикой) гребней и свищей в местах протечек кровли, удаление с крыши снега и наледи, очистка кровли от мусора.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</si>
  <si>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</si>
  <si>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</si>
  <si>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</si>
  <si>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Замена разбитых стекол окон и дверей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</si>
  <si>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</si>
  <si>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</si>
  <si>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</si>
  <si>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Укрепление просевших отмосток.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</si>
  <si>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</si>
  <si>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</si>
  <si>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</si>
  <si>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</si>
  <si>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</si>
  <si>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</si>
  <si>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</si>
  <si>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</si>
  <si>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Обслуживание коллективных (общедомовых) приборов учета электрической энергии.</t>
  </si>
  <si>
    <t>Техническое обслуживание внутридомовой инженерной системы отопления и ГВС, в том числе:</t>
  </si>
  <si>
    <t>Аварийно-диспетчерское обслуживание.</t>
  </si>
  <si>
    <t>дн</t>
  </si>
  <si>
    <t>Уборка земельного участка.</t>
  </si>
  <si>
    <t>Механизированная погрузка и вывоз снега.</t>
  </si>
  <si>
    <t>Содержание элементов благоустройства.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</si>
  <si>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</si>
  <si>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</si>
  <si>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</si>
  <si>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</si>
  <si>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>I</t>
  </si>
  <si>
    <t xml:space="preserve"> </t>
  </si>
  <si>
    <t>Поквартирный осмотр инженерных систем, входящих в состав общего имущества.</t>
  </si>
  <si>
    <t>1. Перечень работ по содержанию общего имущества с 01.01.2025 по 31.06.2025</t>
  </si>
  <si>
    <t>Аккарицидная обработка газонов</t>
  </si>
  <si>
    <t>Покраска МАФ</t>
  </si>
  <si>
    <t xml:space="preserve">Содержание общего имущества </t>
  </si>
  <si>
    <t>Техническое обслуживание лифтового оборудования</t>
  </si>
  <si>
    <t>1. Перечень работ по содержанию общего имущества с 01.11.2025 по 31.12.2025</t>
  </si>
  <si>
    <t>Устранение незначительных неисправностей системы отопления и ГВС</t>
  </si>
  <si>
    <t>Обслуживание систем диспетчеризации общедомового узла учета системы отопления. (телеметрия)</t>
  </si>
  <si>
    <t>Обслуживание коллективных (общедомовых) приборов учета.</t>
  </si>
  <si>
    <t>Содержание лифтового оборудования</t>
  </si>
  <si>
    <t>Периодическое техническое освидетельствование и страхование лифтового оборудования</t>
  </si>
  <si>
    <t xml:space="preserve">Всего  </t>
  </si>
  <si>
    <t>Замена контейнера ТКО</t>
  </si>
  <si>
    <t xml:space="preserve">Замена крана в КУИ </t>
  </si>
  <si>
    <t>Замена отсекающих кранов ХВС и ГВС  кв. 53</t>
  </si>
  <si>
    <t>Замена отсекающих кранов ХВС и ГВС  кв. 82</t>
  </si>
  <si>
    <t xml:space="preserve">Замена отсекающего крана кв. 1 </t>
  </si>
  <si>
    <t>Замена отсекающего крана ГВС  кв. 35</t>
  </si>
  <si>
    <t>Замена отсекающего крана ГВС  кв. 64</t>
  </si>
  <si>
    <t>Замена отсекающего крана ГВС  кв. 83</t>
  </si>
  <si>
    <t>Замена отсекающего крана ГВС  кв. 84</t>
  </si>
  <si>
    <t>Замена отсекающего крана ХВС  кв. 5</t>
  </si>
  <si>
    <t>Монтаж стояка ГВС кв. 50</t>
  </si>
  <si>
    <t xml:space="preserve">Ремонт откосов тамбурной двери подъезд № 1 </t>
  </si>
  <si>
    <t>Акт от 23.12.2025</t>
  </si>
  <si>
    <t>Акт от 20.10.2025</t>
  </si>
  <si>
    <t>Акт от 06.06.2025</t>
  </si>
  <si>
    <t>Акт от 15.05.2025</t>
  </si>
  <si>
    <t>Акт от 13.02.2025</t>
  </si>
  <si>
    <t>Акт от 23.04.2025</t>
  </si>
  <si>
    <t>Акт от 03.03.2025</t>
  </si>
  <si>
    <t>Акт от 14.04.2025</t>
  </si>
  <si>
    <t>Акт от 24.02.2025</t>
  </si>
  <si>
    <t>Акт от 09.04.2025</t>
  </si>
  <si>
    <t>техническая неисправность</t>
  </si>
  <si>
    <t>неисправность контейнера</t>
  </si>
  <si>
    <t>подготовка к сезонной эксплуатации</t>
  </si>
  <si>
    <t>восстановление послезамены двери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</si>
  <si>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</si>
  <si>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</si>
  <si>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</si>
  <si>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</si>
  <si>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</si>
  <si>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</si>
  <si>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</si>
  <si>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</si>
  <si>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</si>
  <si>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</si>
  <si>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</si>
  <si>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</si>
  <si>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</si>
  <si>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</si>
  <si>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</si>
  <si>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</si>
  <si>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</si>
  <si>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</si>
  <si>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</si>
  <si>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</si>
  <si>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</si>
  <si>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</si>
  <si>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</si>
  <si>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</si>
  <si>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Муравленко, дом 17</t>
  </si>
  <si>
    <t>многокватирного дома):  5229,14 м2.</t>
  </si>
  <si>
    <t xml:space="preserve">Частичная замена стояка канализации </t>
  </si>
  <si>
    <t>Частичная замена стояка канализации кв. 75</t>
  </si>
  <si>
    <t>Частичная замена стояка канализации кв. 4</t>
  </si>
  <si>
    <t>Поверка средств измерений</t>
  </si>
  <si>
    <t>1 шт.</t>
  </si>
  <si>
    <t>3 шт.</t>
  </si>
  <si>
    <t>2 шт.</t>
  </si>
  <si>
    <t>Замена светильника в МОП</t>
  </si>
  <si>
    <t>усл.</t>
  </si>
  <si>
    <t>Ремонт расходомера на системе отопления</t>
  </si>
  <si>
    <t>Замена кранов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</si>
</sst>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A42" sqref="A42"/>
    </sheetView>
  </sheetViews>
  <sheetFormatPr defaultRowHeight="15"/>
  <cols>
    <col min="1" max="1" width="40.140625" bestFit="1" customWidth="1"/>
  </cols>
  <sheetData>
    <row r="1" spans="1:8" ht="15.75">
      <c r="A1" s="42" t="s">
        <v>121</v>
      </c>
      <c r="B1" s="42"/>
      <c r="C1" s="42"/>
      <c r="D1" s="42"/>
      <c r="E1" s="42"/>
      <c r="F1" s="42"/>
      <c r="G1" s="42"/>
      <c r="H1" s="42"/>
    </row>
    <row r="2" spans="1:8" ht="15.75">
      <c r="A2" s="42" t="s">
        <v>122</v>
      </c>
      <c r="B2" s="42"/>
      <c r="C2" s="42"/>
      <c r="D2" s="42"/>
      <c r="E2" s="42"/>
      <c r="F2" s="42"/>
      <c r="G2" s="42"/>
      <c r="H2" s="42"/>
    </row>
    <row r="3" spans="1:8" ht="15.75">
      <c r="A3" s="42" t="s">
        <v>123</v>
      </c>
      <c r="B3" s="42"/>
      <c r="C3" s="42"/>
      <c r="D3" s="42"/>
      <c r="E3" s="42"/>
      <c r="F3" s="42"/>
      <c r="G3" s="42"/>
      <c r="H3" s="42"/>
    </row>
    <row r="4" spans="1:8" ht="15.75">
      <c r="A4" s="42"/>
      <c r="B4" s="42"/>
      <c r="C4" s="42"/>
      <c r="D4" s="42"/>
      <c r="E4" s="42"/>
      <c r="F4" s="42"/>
      <c r="G4" s="42"/>
      <c r="H4" s="42"/>
    </row>
    <row r="5" spans="1:8" ht="15.75">
      <c r="A5" s="43"/>
      <c r="B5" s="43"/>
      <c r="C5" s="43"/>
      <c r="D5" s="43"/>
      <c r="E5" s="43"/>
      <c r="F5" s="43"/>
      <c r="G5" s="43"/>
      <c r="H5" s="43"/>
    </row>
    <row r="6" spans="1:8" ht="18.75">
      <c r="A6" s="41" t="s">
        <v>124</v>
      </c>
      <c r="B6" s="41"/>
      <c r="C6" s="41"/>
      <c r="D6" s="41"/>
      <c r="E6" s="41"/>
      <c r="F6" s="41"/>
      <c r="G6" s="41"/>
      <c r="H6" s="41"/>
    </row>
    <row r="7" spans="1:8" ht="16.5">
      <c r="A7" s="44" t="s">
        <v>125</v>
      </c>
      <c r="B7" s="44"/>
      <c r="C7" s="44"/>
      <c r="D7" s="44"/>
      <c r="E7" s="44"/>
      <c r="F7" s="44"/>
      <c r="G7" s="44"/>
      <c r="H7" s="44"/>
    </row>
    <row r="8" spans="1:8" ht="15.75">
      <c r="A8" s="26"/>
    </row>
    <row r="9" spans="1:8" ht="15.75">
      <c r="A9" s="26"/>
    </row>
    <row r="10" spans="1:8" ht="15.75">
      <c r="A10" s="45" t="s">
        <v>126</v>
      </c>
      <c r="B10" s="45"/>
      <c r="C10" s="45"/>
      <c r="D10" s="45"/>
      <c r="E10" s="45"/>
      <c r="F10" s="45"/>
      <c r="G10" s="45"/>
      <c r="H10" s="45"/>
    </row>
    <row r="11" spans="1:8" ht="18.75">
      <c r="A11" s="46" t="s">
        <v>145</v>
      </c>
      <c r="B11" s="47"/>
      <c r="C11" s="47"/>
      <c r="D11" s="47"/>
      <c r="E11" s="47"/>
      <c r="F11" s="47"/>
      <c r="G11" s="47"/>
      <c r="H11" s="47"/>
    </row>
    <row r="12" spans="1:8" ht="18.75">
      <c r="A12" s="46" t="s">
        <v>127</v>
      </c>
      <c r="B12" s="43"/>
      <c r="C12" s="43"/>
      <c r="D12" s="43"/>
      <c r="E12" s="43"/>
      <c r="F12" s="43"/>
      <c r="G12" s="43"/>
      <c r="H12" s="43"/>
    </row>
    <row r="13" spans="1:8" ht="15.75">
      <c r="A13" s="26"/>
    </row>
    <row r="14" spans="1:8" ht="15.75">
      <c r="A14" s="48" t="s">
        <v>128</v>
      </c>
      <c r="B14" s="43"/>
      <c r="C14" s="43"/>
      <c r="D14" s="43"/>
      <c r="E14" s="43"/>
      <c r="F14" s="43"/>
      <c r="G14" s="43"/>
      <c r="H14" s="43"/>
    </row>
    <row r="15" spans="1:8" ht="15.75">
      <c r="A15" s="43" t="s">
        <v>129</v>
      </c>
      <c r="B15" s="43"/>
      <c r="C15" s="43"/>
      <c r="D15" s="43"/>
      <c r="E15" s="43"/>
      <c r="F15" s="43"/>
      <c r="G15" s="43"/>
      <c r="H15" s="43"/>
    </row>
    <row r="16" spans="1:8" ht="15.75">
      <c r="A16" s="27"/>
    </row>
    <row r="17" spans="1:8" ht="15.75">
      <c r="A17" s="48" t="s">
        <v>130</v>
      </c>
      <c r="B17" s="43"/>
      <c r="C17" s="43"/>
      <c r="D17" s="43"/>
      <c r="E17" s="43"/>
      <c r="F17" s="43"/>
      <c r="G17" s="43"/>
      <c r="H17" s="43"/>
    </row>
    <row r="18" spans="1:8" ht="15.75">
      <c r="A18" s="43" t="s">
        <v>131</v>
      </c>
      <c r="B18" s="43"/>
      <c r="C18" s="43"/>
      <c r="D18" s="43"/>
      <c r="E18" s="43"/>
      <c r="F18" s="43"/>
      <c r="G18" s="43"/>
      <c r="H18" s="43"/>
    </row>
    <row r="19" spans="1:8" ht="15.75">
      <c r="A19" s="43" t="s">
        <v>132</v>
      </c>
      <c r="B19" s="43"/>
      <c r="C19" s="43"/>
      <c r="D19" s="43"/>
      <c r="E19" s="43"/>
      <c r="F19" s="43"/>
      <c r="G19" s="43"/>
      <c r="H19" s="43"/>
    </row>
    <row r="20" spans="1:8" ht="15.75">
      <c r="A20" s="26"/>
    </row>
    <row r="21" spans="1:8" ht="15.75">
      <c r="A21" s="48" t="s">
        <v>133</v>
      </c>
      <c r="B21" s="43"/>
      <c r="C21" s="43"/>
      <c r="D21" s="43"/>
      <c r="E21" s="43"/>
      <c r="F21" s="43"/>
      <c r="G21" s="43"/>
      <c r="H21" s="43"/>
    </row>
    <row r="22" spans="1:8" ht="15.75">
      <c r="A22" s="43" t="s">
        <v>134</v>
      </c>
      <c r="B22" s="43"/>
      <c r="C22" s="43"/>
      <c r="D22" s="43"/>
      <c r="E22" s="43"/>
      <c r="F22" s="43"/>
      <c r="G22" s="43"/>
      <c r="H22" s="43"/>
    </row>
    <row r="23" spans="1:8" ht="15.75">
      <c r="A23" s="43" t="s">
        <v>135</v>
      </c>
      <c r="B23" s="43"/>
      <c r="C23" s="43"/>
      <c r="D23" s="43"/>
      <c r="E23" s="43"/>
      <c r="F23" s="43"/>
      <c r="G23" s="43"/>
      <c r="H23" s="43"/>
    </row>
    <row r="24" spans="1:8" ht="15.75">
      <c r="A24" s="43"/>
      <c r="B24" s="43"/>
      <c r="C24" s="43"/>
      <c r="D24" s="43"/>
      <c r="E24" s="43"/>
      <c r="F24" s="43"/>
      <c r="G24" s="43"/>
      <c r="H24" s="43"/>
    </row>
    <row r="25" spans="1:8" ht="15.75">
      <c r="A25" s="53" t="s">
        <v>136</v>
      </c>
      <c r="B25" s="53"/>
      <c r="C25" s="53"/>
      <c r="D25" s="53"/>
      <c r="E25" s="53"/>
      <c r="F25" s="53"/>
      <c r="G25" s="53"/>
      <c r="H25" s="53"/>
    </row>
    <row r="26" spans="1:8" ht="15.75">
      <c r="A26" s="54" t="s">
        <v>137</v>
      </c>
      <c r="B26" s="55"/>
      <c r="C26" s="55"/>
      <c r="D26" s="55"/>
      <c r="E26" s="55"/>
      <c r="F26" s="55"/>
      <c r="G26" s="55"/>
      <c r="H26" s="55"/>
    </row>
    <row r="27" spans="1:8" ht="15.75">
      <c r="A27" s="43" t="s">
        <v>138</v>
      </c>
      <c r="B27" s="43"/>
      <c r="C27" s="43"/>
      <c r="D27" s="43"/>
      <c r="E27" s="43"/>
      <c r="F27" s="43"/>
      <c r="G27" s="43"/>
      <c r="H27" s="43"/>
    </row>
    <row r="28" spans="1:8" ht="15.75">
      <c r="A28" s="26"/>
      <c r="B28" s="26"/>
      <c r="C28" s="26"/>
      <c r="D28" s="26"/>
      <c r="E28" s="26"/>
      <c r="F28" s="26"/>
      <c r="G28" s="26"/>
      <c r="H28" s="26"/>
    </row>
    <row r="29" spans="1:8" ht="15.75">
      <c r="A29" s="54" t="s">
        <v>139</v>
      </c>
      <c r="B29" s="43"/>
      <c r="C29" s="43"/>
      <c r="D29" s="43"/>
      <c r="E29" s="43"/>
      <c r="F29" s="43"/>
      <c r="G29" s="43"/>
      <c r="H29" s="43"/>
    </row>
    <row r="30" spans="1:8" ht="15.75">
      <c r="A30" s="43" t="s">
        <v>140</v>
      </c>
      <c r="B30" s="43"/>
      <c r="C30" s="43"/>
      <c r="D30" s="43"/>
      <c r="E30" s="43"/>
      <c r="F30" s="43"/>
      <c r="G30" s="43"/>
      <c r="H30" s="43"/>
    </row>
    <row r="31" spans="1:8" ht="15.75">
      <c r="A31" s="43" t="s">
        <v>141</v>
      </c>
      <c r="B31" s="43"/>
      <c r="C31" s="43"/>
      <c r="D31" s="43"/>
      <c r="E31" s="43"/>
      <c r="F31" s="43"/>
      <c r="G31" s="43"/>
      <c r="H31" s="43"/>
    </row>
    <row r="32" spans="1:8" ht="15.75">
      <c r="A32" s="26"/>
    </row>
    <row r="33" spans="1:9" ht="15.75">
      <c r="A33" s="49" t="s">
        <v>142</v>
      </c>
      <c r="B33" s="49"/>
      <c r="C33" s="49"/>
      <c r="D33" s="49"/>
      <c r="E33" s="49"/>
      <c r="F33" s="49"/>
      <c r="G33" s="49"/>
      <c r="H33" s="49"/>
      <c r="I33" s="49"/>
    </row>
    <row r="34" spans="1:9" ht="15.75">
      <c r="A34" s="50" t="s">
        <v>143</v>
      </c>
      <c r="B34" s="50"/>
      <c r="C34" s="50"/>
      <c r="D34" s="50"/>
      <c r="E34" s="50"/>
      <c r="F34" s="50"/>
      <c r="G34" s="50"/>
      <c r="H34" s="50"/>
      <c r="I34" s="50"/>
    </row>
    <row r="35" spans="1:9" ht="15.75">
      <c r="A35" s="51" t="s">
        <v>146</v>
      </c>
      <c r="B35" s="52"/>
      <c r="C35" s="52"/>
      <c r="D35" s="52"/>
      <c r="E35" s="52"/>
      <c r="F35" s="52"/>
      <c r="G35" s="52"/>
      <c r="H35" s="52"/>
      <c r="I35" s="52"/>
    </row>
    <row r="36" spans="1:9" ht="15.75">
      <c r="A36" s="28"/>
    </row>
    <row r="37" spans="1:9">
      <c r="A37" s="29" t="s">
        <v>144</v>
      </c>
    </row>
    <row r="38" spans="1:9" ht="15.75">
      <c r="A38" s="28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9" zoomScale="91" zoomScaleNormal="91" workbookViewId="0">
      <selection activeCell="K53" sqref="K5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69" t="s">
        <v>83</v>
      </c>
      <c r="B1" s="69"/>
      <c r="C1" s="69"/>
      <c r="D1" s="69"/>
      <c r="E1" s="69"/>
      <c r="F1" s="69"/>
      <c r="G1" s="69"/>
      <c r="H1" s="69"/>
    </row>
    <row r="2" spans="1:8" ht="16.5" customHeight="1">
      <c r="A2" s="70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/>
      <c r="G2" s="62" t="s">
        <v>5</v>
      </c>
      <c r="H2" s="62"/>
    </row>
    <row r="3" spans="1:8" ht="47.25" customHeight="1">
      <c r="A3" s="71"/>
      <c r="B3" s="62"/>
      <c r="C3" s="62"/>
      <c r="D3" s="62"/>
      <c r="E3" s="30" t="s">
        <v>6</v>
      </c>
      <c r="F3" s="30" t="s">
        <v>7</v>
      </c>
      <c r="G3" s="30" t="s">
        <v>6</v>
      </c>
      <c r="H3" s="30" t="s">
        <v>7</v>
      </c>
    </row>
    <row r="4" spans="1:8" ht="15" customHeight="1">
      <c r="A4" s="72"/>
      <c r="B4" s="30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0">
        <v>7</v>
      </c>
    </row>
    <row r="5" spans="1:8" s="17" customFormat="1" ht="35.25" customHeight="1">
      <c r="A5" s="18" t="s">
        <v>80</v>
      </c>
      <c r="B5" s="59" t="s">
        <v>61</v>
      </c>
      <c r="C5" s="60"/>
      <c r="D5" s="60"/>
      <c r="E5" s="60"/>
      <c r="F5" s="60"/>
      <c r="G5" s="60"/>
      <c r="H5" s="61"/>
    </row>
    <row r="6" spans="1:8" ht="31.5">
      <c r="A6" s="13">
        <v>1</v>
      </c>
      <c r="B6" s="21" t="s">
        <v>86</v>
      </c>
      <c r="C6" s="31" t="s">
        <v>62</v>
      </c>
      <c r="D6" s="22">
        <v>70593.39</v>
      </c>
      <c r="E6" s="31">
        <v>10</v>
      </c>
      <c r="F6" s="9">
        <f t="shared" ref="F6:F7" si="0">D6*E6</f>
        <v>705933.9</v>
      </c>
      <c r="G6" s="31">
        <v>10</v>
      </c>
      <c r="H6" s="9">
        <f t="shared" ref="H6:H7" si="1">D6*G6</f>
        <v>705933.9</v>
      </c>
    </row>
    <row r="7" spans="1:8" ht="46.5" customHeight="1">
      <c r="A7" s="13">
        <v>2</v>
      </c>
      <c r="B7" s="21" t="s">
        <v>87</v>
      </c>
      <c r="C7" s="31" t="s">
        <v>62</v>
      </c>
      <c r="D7" s="22">
        <v>24733.83</v>
      </c>
      <c r="E7" s="31">
        <v>10</v>
      </c>
      <c r="F7" s="9">
        <f t="shared" si="0"/>
        <v>247338.30000000002</v>
      </c>
      <c r="G7" s="31">
        <v>10</v>
      </c>
      <c r="H7" s="9">
        <f t="shared" si="1"/>
        <v>247338.30000000002</v>
      </c>
    </row>
    <row r="8" spans="1:8">
      <c r="A8" s="33"/>
      <c r="B8" s="33"/>
      <c r="C8" s="33"/>
      <c r="D8" s="33"/>
      <c r="E8" s="33"/>
      <c r="F8" s="14"/>
      <c r="G8" s="33"/>
      <c r="H8" s="14"/>
    </row>
    <row r="9" spans="1:8" ht="15.75" customHeight="1">
      <c r="A9" s="69" t="s">
        <v>88</v>
      </c>
      <c r="B9" s="69"/>
      <c r="C9" s="69"/>
      <c r="D9" s="69"/>
      <c r="E9" s="69"/>
      <c r="F9" s="69"/>
      <c r="G9" s="69"/>
      <c r="H9" s="69"/>
    </row>
    <row r="10" spans="1:8" ht="16.5" customHeight="1">
      <c r="A10" s="70" t="s">
        <v>0</v>
      </c>
      <c r="B10" s="62" t="s">
        <v>1</v>
      </c>
      <c r="C10" s="62" t="s">
        <v>2</v>
      </c>
      <c r="D10" s="62" t="s">
        <v>3</v>
      </c>
      <c r="E10" s="62" t="s">
        <v>4</v>
      </c>
      <c r="F10" s="62"/>
      <c r="G10" s="62" t="s">
        <v>5</v>
      </c>
      <c r="H10" s="62"/>
    </row>
    <row r="11" spans="1:8" ht="47.25" customHeight="1">
      <c r="A11" s="71"/>
      <c r="B11" s="62"/>
      <c r="C11" s="62"/>
      <c r="D11" s="62"/>
      <c r="E11" s="30" t="s">
        <v>6</v>
      </c>
      <c r="F11" s="30" t="s">
        <v>7</v>
      </c>
      <c r="G11" s="30" t="s">
        <v>6</v>
      </c>
      <c r="H11" s="30" t="s">
        <v>7</v>
      </c>
    </row>
    <row r="12" spans="1:8" ht="15" customHeight="1">
      <c r="A12" s="72"/>
      <c r="B12" s="30">
        <v>1</v>
      </c>
      <c r="C12" s="30">
        <v>2</v>
      </c>
      <c r="D12" s="30">
        <v>3</v>
      </c>
      <c r="E12" s="30">
        <v>4</v>
      </c>
      <c r="F12" s="30">
        <v>5</v>
      </c>
      <c r="G12" s="30">
        <v>6</v>
      </c>
      <c r="H12" s="30">
        <v>7</v>
      </c>
    </row>
    <row r="13" spans="1:8" s="17" customFormat="1" ht="35.25" customHeight="1">
      <c r="A13" s="18">
        <v>1</v>
      </c>
      <c r="B13" s="59" t="s">
        <v>61</v>
      </c>
      <c r="C13" s="60"/>
      <c r="D13" s="60"/>
      <c r="E13" s="60"/>
      <c r="F13" s="60"/>
      <c r="G13" s="60"/>
      <c r="H13" s="61"/>
    </row>
    <row r="14" spans="1:8" ht="110.25">
      <c r="A14" s="13">
        <v>1.1000000000000001</v>
      </c>
      <c r="B14" s="21" t="s">
        <v>52</v>
      </c>
      <c r="C14" s="31" t="s">
        <v>62</v>
      </c>
      <c r="D14" s="22">
        <v>1882.49</v>
      </c>
      <c r="E14" s="31">
        <v>1</v>
      </c>
      <c r="F14" s="9">
        <f t="shared" ref="F14:F22" si="2">D14*E14</f>
        <v>1882.49</v>
      </c>
      <c r="G14" s="31">
        <v>1</v>
      </c>
      <c r="H14" s="9">
        <f t="shared" ref="H14:H22" si="3">D14*G14</f>
        <v>1882.49</v>
      </c>
    </row>
    <row r="15" spans="1:8" ht="47.25">
      <c r="A15" s="13">
        <v>1.2</v>
      </c>
      <c r="B15" s="21" t="s">
        <v>53</v>
      </c>
      <c r="C15" s="31" t="s">
        <v>62</v>
      </c>
      <c r="D15" s="22">
        <v>941.25</v>
      </c>
      <c r="E15" s="31">
        <v>1</v>
      </c>
      <c r="F15" s="9">
        <f t="shared" si="2"/>
        <v>941.25</v>
      </c>
      <c r="G15" s="31">
        <v>1</v>
      </c>
      <c r="H15" s="9">
        <f t="shared" si="3"/>
        <v>941.25</v>
      </c>
    </row>
    <row r="16" spans="1:8" ht="94.5">
      <c r="A16" s="13">
        <v>1.3</v>
      </c>
      <c r="B16" s="21" t="s">
        <v>54</v>
      </c>
      <c r="C16" s="31" t="s">
        <v>62</v>
      </c>
      <c r="D16" s="22">
        <v>1568.74</v>
      </c>
      <c r="E16" s="31">
        <v>1</v>
      </c>
      <c r="F16" s="9">
        <f t="shared" si="2"/>
        <v>1568.74</v>
      </c>
      <c r="G16" s="31">
        <v>1</v>
      </c>
      <c r="H16" s="9">
        <f t="shared" si="3"/>
        <v>1568.74</v>
      </c>
    </row>
    <row r="17" spans="1:8" ht="78.75">
      <c r="A17" s="13">
        <v>1.4</v>
      </c>
      <c r="B17" s="21" t="s">
        <v>55</v>
      </c>
      <c r="C17" s="31" t="s">
        <v>62</v>
      </c>
      <c r="D17" s="22">
        <v>941.25</v>
      </c>
      <c r="E17" s="31">
        <v>1</v>
      </c>
      <c r="F17" s="9">
        <f t="shared" si="2"/>
        <v>941.25</v>
      </c>
      <c r="G17" s="31">
        <v>1</v>
      </c>
      <c r="H17" s="9">
        <f t="shared" si="3"/>
        <v>941.25</v>
      </c>
    </row>
    <row r="18" spans="1:8" ht="63">
      <c r="A18" s="13">
        <v>1.5</v>
      </c>
      <c r="B18" s="21" t="s">
        <v>56</v>
      </c>
      <c r="C18" s="31" t="s">
        <v>62</v>
      </c>
      <c r="D18" s="22">
        <v>2196.2399999999998</v>
      </c>
      <c r="E18" s="31">
        <v>1</v>
      </c>
      <c r="F18" s="9">
        <f t="shared" si="2"/>
        <v>2196.2399999999998</v>
      </c>
      <c r="G18" s="31">
        <v>1</v>
      </c>
      <c r="H18" s="9">
        <f t="shared" si="3"/>
        <v>2196.2399999999998</v>
      </c>
    </row>
    <row r="19" spans="1:8" ht="47.25">
      <c r="A19" s="13">
        <v>1.6</v>
      </c>
      <c r="B19" s="21" t="s">
        <v>57</v>
      </c>
      <c r="C19" s="31" t="s">
        <v>62</v>
      </c>
      <c r="D19" s="22">
        <v>1045.83</v>
      </c>
      <c r="E19" s="31">
        <v>1</v>
      </c>
      <c r="F19" s="9">
        <f t="shared" si="2"/>
        <v>1045.83</v>
      </c>
      <c r="G19" s="31">
        <v>1</v>
      </c>
      <c r="H19" s="9">
        <f t="shared" si="3"/>
        <v>1045.83</v>
      </c>
    </row>
    <row r="20" spans="1:8" ht="47.25">
      <c r="A20" s="13">
        <v>1.7</v>
      </c>
      <c r="B20" s="21" t="s">
        <v>58</v>
      </c>
      <c r="C20" s="31" t="s">
        <v>62</v>
      </c>
      <c r="D20" s="22">
        <v>1045.83</v>
      </c>
      <c r="E20" s="31">
        <v>1</v>
      </c>
      <c r="F20" s="9">
        <f t="shared" si="2"/>
        <v>1045.83</v>
      </c>
      <c r="G20" s="31">
        <v>1</v>
      </c>
      <c r="H20" s="9">
        <f t="shared" si="3"/>
        <v>1045.83</v>
      </c>
    </row>
    <row r="21" spans="1:8" ht="47.25">
      <c r="A21" s="13">
        <v>1.8</v>
      </c>
      <c r="B21" s="21" t="s">
        <v>59</v>
      </c>
      <c r="C21" s="31" t="s">
        <v>62</v>
      </c>
      <c r="D21" s="22">
        <v>941.25</v>
      </c>
      <c r="E21" s="31">
        <v>1</v>
      </c>
      <c r="F21" s="9">
        <f t="shared" si="2"/>
        <v>941.25</v>
      </c>
      <c r="G21" s="31">
        <v>1</v>
      </c>
      <c r="H21" s="9">
        <f t="shared" si="3"/>
        <v>941.25</v>
      </c>
    </row>
    <row r="22" spans="1:8" ht="31.5">
      <c r="A22" s="13">
        <v>1.9</v>
      </c>
      <c r="B22" s="21" t="s">
        <v>60</v>
      </c>
      <c r="C22" s="31" t="s">
        <v>62</v>
      </c>
      <c r="D22" s="22">
        <v>2091.66</v>
      </c>
      <c r="E22" s="31">
        <v>1</v>
      </c>
      <c r="F22" s="9">
        <f t="shared" si="2"/>
        <v>2091.66</v>
      </c>
      <c r="G22" s="31">
        <v>1</v>
      </c>
      <c r="H22" s="9">
        <f t="shared" si="3"/>
        <v>2091.66</v>
      </c>
    </row>
    <row r="23" spans="1:8" s="17" customFormat="1" ht="45" customHeight="1">
      <c r="A23" s="16">
        <v>2</v>
      </c>
      <c r="B23" s="63" t="s">
        <v>63</v>
      </c>
      <c r="C23" s="64"/>
      <c r="D23" s="64"/>
      <c r="E23" s="64"/>
      <c r="F23" s="64"/>
      <c r="G23" s="64"/>
      <c r="H23" s="65"/>
    </row>
    <row r="24" spans="1:8" ht="94.5">
      <c r="A24" s="13">
        <v>2.1</v>
      </c>
      <c r="B24" s="23" t="s">
        <v>64</v>
      </c>
      <c r="C24" s="32" t="s">
        <v>62</v>
      </c>
      <c r="D24" s="22">
        <v>2876.03</v>
      </c>
      <c r="E24" s="30">
        <v>2</v>
      </c>
      <c r="F24" s="9">
        <f t="shared" ref="F24:F25" si="4">D24*E24</f>
        <v>5752.06</v>
      </c>
      <c r="G24" s="31">
        <v>2</v>
      </c>
      <c r="H24" s="9">
        <f t="shared" ref="H24:H25" si="5">D24*G24</f>
        <v>5752.06</v>
      </c>
    </row>
    <row r="25" spans="1:8" ht="63">
      <c r="A25" s="13">
        <v>2.2000000000000002</v>
      </c>
      <c r="B25" s="23" t="s">
        <v>65</v>
      </c>
      <c r="C25" s="32" t="s">
        <v>62</v>
      </c>
      <c r="D25" s="22">
        <v>836.66</v>
      </c>
      <c r="E25" s="30">
        <v>2</v>
      </c>
      <c r="F25" s="9">
        <f t="shared" si="4"/>
        <v>1673.32</v>
      </c>
      <c r="G25" s="31">
        <v>2</v>
      </c>
      <c r="H25" s="9">
        <f t="shared" si="5"/>
        <v>1673.32</v>
      </c>
    </row>
    <row r="26" spans="1:8" s="17" customFormat="1" ht="45" customHeight="1">
      <c r="A26" s="16">
        <v>3</v>
      </c>
      <c r="B26" s="56" t="s">
        <v>66</v>
      </c>
      <c r="C26" s="66"/>
      <c r="D26" s="66"/>
      <c r="E26" s="66"/>
      <c r="F26" s="66"/>
      <c r="G26" s="66"/>
      <c r="H26" s="67"/>
    </row>
    <row r="27" spans="1:8" ht="78.75">
      <c r="A27" s="13">
        <v>3.1</v>
      </c>
      <c r="B27" s="23" t="s">
        <v>67</v>
      </c>
      <c r="C27" s="32" t="s">
        <v>62</v>
      </c>
      <c r="D27" s="22">
        <v>2666.86</v>
      </c>
      <c r="E27" s="30">
        <v>2</v>
      </c>
      <c r="F27" s="9">
        <f t="shared" ref="F27:F29" si="6">D27*E27</f>
        <v>5333.72</v>
      </c>
      <c r="G27" s="31">
        <v>2</v>
      </c>
      <c r="H27" s="9">
        <f t="shared" ref="H27:H29" si="7">D27*G27</f>
        <v>5333.72</v>
      </c>
    </row>
    <row r="28" spans="1:8" ht="78.75">
      <c r="A28" s="13">
        <v>3.2</v>
      </c>
      <c r="B28" s="24" t="s">
        <v>68</v>
      </c>
      <c r="C28" s="32" t="s">
        <v>62</v>
      </c>
      <c r="D28" s="22">
        <v>2614.5700000000002</v>
      </c>
      <c r="E28" s="30">
        <v>1</v>
      </c>
      <c r="F28" s="9">
        <f t="shared" si="6"/>
        <v>2614.5700000000002</v>
      </c>
      <c r="G28" s="31">
        <v>1</v>
      </c>
      <c r="H28" s="9">
        <f t="shared" si="7"/>
        <v>2614.5700000000002</v>
      </c>
    </row>
    <row r="29" spans="1:8" ht="78.75">
      <c r="A29" s="13">
        <v>3.3</v>
      </c>
      <c r="B29" s="23" t="s">
        <v>69</v>
      </c>
      <c r="C29" s="32" t="s">
        <v>62</v>
      </c>
      <c r="D29" s="22">
        <v>261.45999999999998</v>
      </c>
      <c r="E29" s="30">
        <v>2</v>
      </c>
      <c r="F29" s="9">
        <f t="shared" si="6"/>
        <v>522.91999999999996</v>
      </c>
      <c r="G29" s="31">
        <v>2</v>
      </c>
      <c r="H29" s="9">
        <f t="shared" si="7"/>
        <v>522.91999999999996</v>
      </c>
    </row>
    <row r="30" spans="1:8" s="17" customFormat="1" ht="15" customHeight="1">
      <c r="A30" s="18">
        <v>4</v>
      </c>
      <c r="B30" s="56" t="s">
        <v>70</v>
      </c>
      <c r="C30" s="57"/>
      <c r="D30" s="57"/>
      <c r="E30" s="57"/>
      <c r="F30" s="57"/>
      <c r="G30" s="57"/>
      <c r="H30" s="58"/>
    </row>
    <row r="31" spans="1:8" ht="78.75">
      <c r="A31" s="30">
        <v>4.0999999999999996</v>
      </c>
      <c r="B31" s="35" t="s">
        <v>89</v>
      </c>
      <c r="C31" s="31" t="s">
        <v>62</v>
      </c>
      <c r="D31" s="30">
        <v>3764.98</v>
      </c>
      <c r="E31" s="30">
        <v>2</v>
      </c>
      <c r="F31" s="9">
        <f>D31*E31</f>
        <v>7529.96</v>
      </c>
      <c r="G31" s="30">
        <v>2</v>
      </c>
      <c r="H31" s="9">
        <f>D31*G31</f>
        <v>7529.96</v>
      </c>
    </row>
    <row r="32" spans="1:8" ht="31.5">
      <c r="A32" s="30">
        <v>4.2</v>
      </c>
      <c r="B32" s="35" t="s">
        <v>48</v>
      </c>
      <c r="C32" s="31" t="s">
        <v>62</v>
      </c>
      <c r="D32" s="36">
        <v>1150.4100000000001</v>
      </c>
      <c r="E32" s="30">
        <v>1</v>
      </c>
      <c r="F32" s="9">
        <f t="shared" ref="F32:F40" si="8">D32*E32</f>
        <v>1150.4100000000001</v>
      </c>
      <c r="G32" s="30">
        <v>1</v>
      </c>
      <c r="H32" s="9">
        <f t="shared" ref="H32:H40" si="9">D32*G32</f>
        <v>1150.4100000000001</v>
      </c>
    </row>
    <row r="33" spans="1:8" ht="47.25">
      <c r="A33" s="30">
        <v>4.3</v>
      </c>
      <c r="B33" s="35" t="s">
        <v>49</v>
      </c>
      <c r="C33" s="31" t="s">
        <v>62</v>
      </c>
      <c r="D33" s="36">
        <v>2614.5700000000002</v>
      </c>
      <c r="E33" s="30">
        <v>1</v>
      </c>
      <c r="F33" s="9">
        <f t="shared" si="8"/>
        <v>2614.5700000000002</v>
      </c>
      <c r="G33" s="30">
        <v>1</v>
      </c>
      <c r="H33" s="9">
        <f t="shared" si="9"/>
        <v>2614.5700000000002</v>
      </c>
    </row>
    <row r="34" spans="1:8" ht="63">
      <c r="A34" s="30">
        <v>4.4000000000000004</v>
      </c>
      <c r="B34" s="35" t="s">
        <v>82</v>
      </c>
      <c r="C34" s="31" t="s">
        <v>62</v>
      </c>
      <c r="D34" s="30">
        <v>2614.5700000000002</v>
      </c>
      <c r="E34" s="30">
        <v>1</v>
      </c>
      <c r="F34" s="9">
        <f t="shared" si="8"/>
        <v>2614.5700000000002</v>
      </c>
      <c r="G34" s="30">
        <v>1</v>
      </c>
      <c r="H34" s="9">
        <f t="shared" si="9"/>
        <v>2614.5700000000002</v>
      </c>
    </row>
    <row r="35" spans="1:8" ht="94.5">
      <c r="A35" s="30">
        <v>4.5</v>
      </c>
      <c r="B35" s="35" t="s">
        <v>90</v>
      </c>
      <c r="C35" s="31" t="s">
        <v>62</v>
      </c>
      <c r="D35" s="30">
        <v>732.07</v>
      </c>
      <c r="E35" s="30">
        <v>2</v>
      </c>
      <c r="F35" s="9">
        <f t="shared" si="8"/>
        <v>1464.14</v>
      </c>
      <c r="G35" s="30">
        <v>2</v>
      </c>
      <c r="H35" s="9">
        <f t="shared" si="9"/>
        <v>1464.14</v>
      </c>
    </row>
    <row r="36" spans="1:8" ht="47.25">
      <c r="A36" s="30">
        <v>4.5999999999999996</v>
      </c>
      <c r="B36" s="35" t="s">
        <v>50</v>
      </c>
      <c r="C36" s="31" t="s">
        <v>62</v>
      </c>
      <c r="D36" s="30">
        <v>4026.44</v>
      </c>
      <c r="E36" s="30">
        <v>2</v>
      </c>
      <c r="F36" s="9">
        <f t="shared" si="8"/>
        <v>8052.88</v>
      </c>
      <c r="G36" s="30">
        <v>2</v>
      </c>
      <c r="H36" s="9">
        <f t="shared" si="9"/>
        <v>8052.88</v>
      </c>
    </row>
    <row r="37" spans="1:8" ht="47.25">
      <c r="A37" s="30">
        <v>4.7</v>
      </c>
      <c r="B37" s="35" t="s">
        <v>51</v>
      </c>
      <c r="C37" s="31" t="s">
        <v>62</v>
      </c>
      <c r="D37" s="30">
        <v>1411.87</v>
      </c>
      <c r="E37" s="30">
        <v>2</v>
      </c>
      <c r="F37" s="9">
        <f t="shared" si="8"/>
        <v>2823.74</v>
      </c>
      <c r="G37" s="30">
        <v>2</v>
      </c>
      <c r="H37" s="9">
        <f t="shared" si="9"/>
        <v>2823.74</v>
      </c>
    </row>
    <row r="38" spans="1:8" ht="63">
      <c r="A38" s="30">
        <v>4.8</v>
      </c>
      <c r="B38" s="35" t="s">
        <v>91</v>
      </c>
      <c r="C38" s="31" t="s">
        <v>62</v>
      </c>
      <c r="D38" s="30">
        <v>1673.32</v>
      </c>
      <c r="E38" s="30">
        <v>2</v>
      </c>
      <c r="F38" s="9">
        <f t="shared" si="8"/>
        <v>3346.64</v>
      </c>
      <c r="G38" s="30">
        <v>2</v>
      </c>
      <c r="H38" s="9">
        <f t="shared" si="9"/>
        <v>3346.64</v>
      </c>
    </row>
    <row r="39" spans="1:8" ht="47.25">
      <c r="A39" s="15">
        <v>5</v>
      </c>
      <c r="B39" s="81" t="s">
        <v>71</v>
      </c>
      <c r="C39" s="40" t="s">
        <v>72</v>
      </c>
      <c r="D39" s="15">
        <v>348.04</v>
      </c>
      <c r="E39" s="15">
        <v>61</v>
      </c>
      <c r="F39" s="19">
        <f t="shared" si="8"/>
        <v>21230.440000000002</v>
      </c>
      <c r="G39" s="15">
        <v>61</v>
      </c>
      <c r="H39" s="19">
        <f t="shared" si="9"/>
        <v>21230.440000000002</v>
      </c>
    </row>
    <row r="40" spans="1:8" ht="31.5">
      <c r="A40" s="15">
        <v>6</v>
      </c>
      <c r="B40" s="82" t="s">
        <v>77</v>
      </c>
      <c r="C40" s="40" t="s">
        <v>62</v>
      </c>
      <c r="D40" s="15">
        <v>18406.57</v>
      </c>
      <c r="E40" s="15">
        <v>2</v>
      </c>
      <c r="F40" s="19">
        <f t="shared" si="8"/>
        <v>36813.14</v>
      </c>
      <c r="G40" s="15">
        <v>2</v>
      </c>
      <c r="H40" s="19">
        <f t="shared" si="9"/>
        <v>36813.14</v>
      </c>
    </row>
    <row r="41" spans="1:8" s="17" customFormat="1">
      <c r="A41" s="15">
        <v>7</v>
      </c>
      <c r="B41" s="56" t="s">
        <v>76</v>
      </c>
      <c r="C41" s="57"/>
      <c r="D41" s="57"/>
      <c r="E41" s="57"/>
      <c r="F41" s="57"/>
      <c r="G41" s="57"/>
      <c r="H41" s="58"/>
    </row>
    <row r="42" spans="1:8" ht="31.5">
      <c r="A42" s="30">
        <v>7.1</v>
      </c>
      <c r="B42" s="23" t="s">
        <v>73</v>
      </c>
      <c r="C42" s="32" t="s">
        <v>72</v>
      </c>
      <c r="D42" s="30">
        <v>603.49</v>
      </c>
      <c r="E42" s="30">
        <v>61</v>
      </c>
      <c r="F42" s="9">
        <f t="shared" ref="F42:F46" si="10">D42*E42</f>
        <v>36812.89</v>
      </c>
      <c r="G42" s="30">
        <v>61</v>
      </c>
      <c r="H42" s="9">
        <f t="shared" ref="H42:H46" si="11">D42*G42</f>
        <v>36812.89</v>
      </c>
    </row>
    <row r="43" spans="1:8" ht="31.5">
      <c r="A43" s="30">
        <v>7.2</v>
      </c>
      <c r="B43" s="23" t="s">
        <v>74</v>
      </c>
      <c r="C43" s="32" t="s">
        <v>62</v>
      </c>
      <c r="D43" s="30">
        <v>6588.75</v>
      </c>
      <c r="E43" s="30">
        <v>1</v>
      </c>
      <c r="F43" s="9">
        <f t="shared" si="10"/>
        <v>6588.75</v>
      </c>
      <c r="G43" s="30">
        <v>1</v>
      </c>
      <c r="H43" s="9">
        <f t="shared" si="11"/>
        <v>6588.75</v>
      </c>
    </row>
    <row r="44" spans="1:8" ht="31.5">
      <c r="A44" s="30">
        <v>7.3</v>
      </c>
      <c r="B44" s="23" t="s">
        <v>75</v>
      </c>
      <c r="C44" s="32" t="s">
        <v>62</v>
      </c>
      <c r="D44" s="30">
        <v>1254.99</v>
      </c>
      <c r="E44" s="30">
        <v>1</v>
      </c>
      <c r="F44" s="9">
        <f t="shared" si="10"/>
        <v>1254.99</v>
      </c>
      <c r="G44" s="30">
        <v>1</v>
      </c>
      <c r="H44" s="9">
        <f t="shared" si="11"/>
        <v>1254.99</v>
      </c>
    </row>
    <row r="45" spans="1:8" ht="31.5">
      <c r="A45" s="30">
        <v>7.4</v>
      </c>
      <c r="B45" s="23" t="s">
        <v>84</v>
      </c>
      <c r="C45" s="32" t="s">
        <v>62</v>
      </c>
      <c r="D45" s="30">
        <v>418.33</v>
      </c>
      <c r="E45" s="30">
        <v>1</v>
      </c>
      <c r="F45" s="9">
        <f t="shared" si="10"/>
        <v>418.33</v>
      </c>
      <c r="G45" s="30">
        <v>1</v>
      </c>
      <c r="H45" s="9">
        <f t="shared" si="11"/>
        <v>418.33</v>
      </c>
    </row>
    <row r="46" spans="1:8" ht="31.5">
      <c r="A46" s="15">
        <v>8</v>
      </c>
      <c r="B46" s="83" t="s">
        <v>78</v>
      </c>
      <c r="C46" s="40" t="s">
        <v>62</v>
      </c>
      <c r="D46" s="15">
        <v>3333.97</v>
      </c>
      <c r="E46" s="15">
        <v>1</v>
      </c>
      <c r="F46" s="19">
        <f t="shared" si="10"/>
        <v>3333.97</v>
      </c>
      <c r="G46" s="15">
        <v>1</v>
      </c>
      <c r="H46" s="19">
        <f t="shared" si="11"/>
        <v>3333.97</v>
      </c>
    </row>
    <row r="47" spans="1:8" ht="78.75">
      <c r="A47" s="15">
        <v>9</v>
      </c>
      <c r="B47" s="84" t="s">
        <v>79</v>
      </c>
      <c r="C47" s="40" t="s">
        <v>62</v>
      </c>
      <c r="D47" s="15">
        <v>313.75</v>
      </c>
      <c r="E47" s="15">
        <v>2</v>
      </c>
      <c r="F47" s="19">
        <f>D47*E47</f>
        <v>627.5</v>
      </c>
      <c r="G47" s="15">
        <v>2</v>
      </c>
      <c r="H47" s="19">
        <f>D47*G47</f>
        <v>627.5</v>
      </c>
    </row>
    <row r="48" spans="1:8">
      <c r="A48" s="15">
        <v>10</v>
      </c>
      <c r="B48" s="73" t="s">
        <v>92</v>
      </c>
      <c r="C48" s="74"/>
      <c r="D48" s="74"/>
      <c r="E48" s="74"/>
      <c r="F48" s="74"/>
      <c r="G48" s="74"/>
      <c r="H48" s="75"/>
    </row>
    <row r="49" spans="1:8" ht="31.5">
      <c r="A49" s="30">
        <v>10.1</v>
      </c>
      <c r="B49" s="25" t="s">
        <v>92</v>
      </c>
      <c r="C49" s="32" t="s">
        <v>62</v>
      </c>
      <c r="D49" s="30">
        <v>25152.16</v>
      </c>
      <c r="E49" s="30">
        <v>2</v>
      </c>
      <c r="F49" s="9">
        <f>E49*D49</f>
        <v>50304.32</v>
      </c>
      <c r="G49" s="30">
        <v>2</v>
      </c>
      <c r="H49" s="9">
        <f>D49*G49</f>
        <v>50304.32</v>
      </c>
    </row>
    <row r="50" spans="1:8" ht="78.75">
      <c r="A50" s="30">
        <v>10.199999999999999</v>
      </c>
      <c r="B50" s="25" t="s">
        <v>93</v>
      </c>
      <c r="C50" s="32" t="s">
        <v>62</v>
      </c>
      <c r="D50" s="30">
        <v>1987.07</v>
      </c>
      <c r="E50" s="30">
        <v>1</v>
      </c>
      <c r="F50" s="9">
        <f>E50*D50</f>
        <v>1987.07</v>
      </c>
      <c r="G50" s="30">
        <v>1</v>
      </c>
      <c r="H50" s="9">
        <f>D50*G50</f>
        <v>1987.07</v>
      </c>
    </row>
    <row r="51" spans="1:8">
      <c r="A51" s="15"/>
      <c r="B51" s="18" t="s">
        <v>94</v>
      </c>
      <c r="C51" s="15"/>
      <c r="D51" s="15"/>
      <c r="E51" s="15"/>
      <c r="F51" s="19">
        <v>1170791.6000000001</v>
      </c>
      <c r="G51" s="15"/>
      <c r="H51" s="19">
        <v>1170791.6000000001</v>
      </c>
    </row>
    <row r="53" spans="1:8" ht="65.25" customHeight="1">
      <c r="A53" s="68" t="s">
        <v>18</v>
      </c>
      <c r="B53" s="68"/>
      <c r="C53" s="68"/>
      <c r="D53" s="68"/>
      <c r="E53" s="68"/>
      <c r="F53" s="68"/>
      <c r="G53" s="68"/>
      <c r="H53" s="68"/>
    </row>
    <row r="54" spans="1:8" ht="47.25" customHeight="1">
      <c r="A54" s="68" t="s">
        <v>19</v>
      </c>
      <c r="B54" s="68"/>
      <c r="C54" s="68"/>
      <c r="D54" s="68"/>
      <c r="E54" s="68"/>
      <c r="F54" s="68"/>
      <c r="G54" s="68"/>
      <c r="H54" s="68"/>
    </row>
    <row r="55" spans="1:8" ht="70.5" customHeight="1">
      <c r="A55" s="68" t="s">
        <v>20</v>
      </c>
      <c r="B55" s="68"/>
      <c r="C55" s="68"/>
      <c r="D55" s="68"/>
      <c r="E55" s="68"/>
      <c r="F55" s="68"/>
      <c r="G55" s="68"/>
      <c r="H55" s="68"/>
    </row>
    <row r="56" spans="1:8" ht="120.75" customHeight="1">
      <c r="A56" s="68" t="s">
        <v>21</v>
      </c>
      <c r="B56" s="68"/>
      <c r="C56" s="68"/>
      <c r="D56" s="68"/>
      <c r="E56" s="68"/>
      <c r="F56" s="68"/>
      <c r="G56" s="68"/>
      <c r="H56" s="68"/>
    </row>
    <row r="57" spans="1:8" ht="23.25" customHeight="1">
      <c r="A57" s="68" t="s">
        <v>22</v>
      </c>
      <c r="B57" s="68"/>
      <c r="C57" s="68"/>
      <c r="D57" s="68"/>
      <c r="E57" s="68"/>
      <c r="F57" s="68"/>
      <c r="G57" s="68"/>
      <c r="H57" s="68"/>
    </row>
    <row r="58" spans="1:8" ht="114.75" customHeight="1">
      <c r="A58" s="68" t="s">
        <v>23</v>
      </c>
      <c r="B58" s="68"/>
      <c r="C58" s="68"/>
      <c r="D58" s="68"/>
      <c r="E58" s="68"/>
      <c r="F58" s="68"/>
      <c r="G58" s="68"/>
      <c r="H58" s="68"/>
    </row>
    <row r="59" spans="1:8" ht="37.5" customHeight="1">
      <c r="A59" s="68" t="s">
        <v>24</v>
      </c>
      <c r="B59" s="68"/>
      <c r="C59" s="68"/>
      <c r="D59" s="68"/>
      <c r="E59" s="68"/>
      <c r="F59" s="68"/>
      <c r="G59" s="68"/>
      <c r="H59" s="68"/>
    </row>
  </sheetData>
  <mergeCells count="28">
    <mergeCell ref="A53:H53"/>
    <mergeCell ref="A54:H54"/>
    <mergeCell ref="A55:H55"/>
    <mergeCell ref="A56:H56"/>
    <mergeCell ref="A57:H57"/>
    <mergeCell ref="A58:H58"/>
    <mergeCell ref="A59:H59"/>
    <mergeCell ref="B5:H5"/>
    <mergeCell ref="A1:H1"/>
    <mergeCell ref="E2:F2"/>
    <mergeCell ref="G2:H2"/>
    <mergeCell ref="A2:A4"/>
    <mergeCell ref="B2:B3"/>
    <mergeCell ref="C2:C3"/>
    <mergeCell ref="D2:D3"/>
    <mergeCell ref="B48:H48"/>
    <mergeCell ref="A9:H9"/>
    <mergeCell ref="A10:A12"/>
    <mergeCell ref="B10:B11"/>
    <mergeCell ref="C10:C11"/>
    <mergeCell ref="D10:D11"/>
    <mergeCell ref="B41:H41"/>
    <mergeCell ref="B13:H13"/>
    <mergeCell ref="E10:F10"/>
    <mergeCell ref="G10:H10"/>
    <mergeCell ref="B23:H23"/>
    <mergeCell ref="B26:H26"/>
    <mergeCell ref="B30:H30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34" workbookViewId="0">
      <selection activeCell="K20" sqref="K20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69" t="s">
        <v>9</v>
      </c>
      <c r="B1" s="69"/>
      <c r="C1" s="69"/>
      <c r="D1" s="69"/>
      <c r="E1" s="69"/>
      <c r="F1" s="69"/>
    </row>
    <row r="2" spans="1:8" ht="119.25" customHeight="1">
      <c r="A2" s="70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72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37" t="s">
        <v>147</v>
      </c>
      <c r="C4" s="37" t="s">
        <v>117</v>
      </c>
      <c r="D4" s="4">
        <v>2887</v>
      </c>
      <c r="E4" s="4" t="s">
        <v>47</v>
      </c>
      <c r="F4" s="4"/>
    </row>
    <row r="5" spans="1:8" ht="47.25">
      <c r="A5" s="4">
        <v>2</v>
      </c>
      <c r="B5" s="37" t="s">
        <v>149</v>
      </c>
      <c r="C5" s="37" t="s">
        <v>117</v>
      </c>
      <c r="D5" s="4">
        <v>2685</v>
      </c>
      <c r="E5" s="30" t="s">
        <v>47</v>
      </c>
      <c r="F5" s="4"/>
    </row>
    <row r="6" spans="1:8" ht="66.75" customHeight="1">
      <c r="A6" s="4">
        <v>3</v>
      </c>
      <c r="B6" s="37" t="s">
        <v>148</v>
      </c>
      <c r="C6" s="37" t="s">
        <v>117</v>
      </c>
      <c r="D6" s="4">
        <v>4528</v>
      </c>
      <c r="E6" s="30" t="s">
        <v>47</v>
      </c>
      <c r="F6" s="4" t="s">
        <v>111</v>
      </c>
      <c r="H6" s="12" t="s">
        <v>81</v>
      </c>
    </row>
    <row r="7" spans="1:8" ht="31.5">
      <c r="A7" s="34">
        <v>4</v>
      </c>
      <c r="B7" s="37" t="s">
        <v>95</v>
      </c>
      <c r="C7" s="38" t="s">
        <v>118</v>
      </c>
      <c r="D7" s="3">
        <v>19700</v>
      </c>
      <c r="E7" s="4" t="s">
        <v>151</v>
      </c>
      <c r="F7" s="4" t="s">
        <v>113</v>
      </c>
    </row>
    <row r="8" spans="1:8" ht="31.5">
      <c r="A8" s="34">
        <v>5</v>
      </c>
      <c r="B8" s="39" t="s">
        <v>96</v>
      </c>
      <c r="C8" s="37" t="s">
        <v>117</v>
      </c>
      <c r="D8" s="11">
        <v>1698</v>
      </c>
      <c r="E8" s="4" t="s">
        <v>151</v>
      </c>
      <c r="F8" s="4" t="s">
        <v>108</v>
      </c>
    </row>
    <row r="9" spans="1:8" ht="47.25">
      <c r="A9" s="34">
        <v>6</v>
      </c>
      <c r="B9" s="39" t="s">
        <v>97</v>
      </c>
      <c r="C9" s="37" t="s">
        <v>117</v>
      </c>
      <c r="D9" s="11">
        <v>5145</v>
      </c>
      <c r="E9" s="4" t="s">
        <v>152</v>
      </c>
      <c r="F9" s="4" t="s">
        <v>116</v>
      </c>
    </row>
    <row r="10" spans="1:8" ht="47.25">
      <c r="A10" s="34">
        <v>7</v>
      </c>
      <c r="B10" s="39" t="s">
        <v>98</v>
      </c>
      <c r="C10" s="37" t="s">
        <v>117</v>
      </c>
      <c r="D10" s="11">
        <v>5145</v>
      </c>
      <c r="E10" s="4" t="s">
        <v>152</v>
      </c>
      <c r="F10" s="4" t="s">
        <v>112</v>
      </c>
    </row>
    <row r="11" spans="1:8" ht="31.5">
      <c r="A11" s="34">
        <v>8</v>
      </c>
      <c r="B11" s="39" t="s">
        <v>99</v>
      </c>
      <c r="C11" s="37" t="s">
        <v>117</v>
      </c>
      <c r="D11" s="11">
        <v>1741.5</v>
      </c>
      <c r="E11" s="4" t="s">
        <v>151</v>
      </c>
      <c r="F11" s="4" t="s">
        <v>107</v>
      </c>
    </row>
    <row r="12" spans="1:8" ht="31.5">
      <c r="A12" s="34">
        <v>9</v>
      </c>
      <c r="B12" s="39" t="s">
        <v>100</v>
      </c>
      <c r="C12" s="37" t="s">
        <v>117</v>
      </c>
      <c r="D12" s="11">
        <v>1850</v>
      </c>
      <c r="E12" s="4" t="s">
        <v>151</v>
      </c>
      <c r="F12" s="4"/>
    </row>
    <row r="13" spans="1:8" ht="31.5">
      <c r="A13" s="34">
        <v>10</v>
      </c>
      <c r="B13" s="39" t="s">
        <v>101</v>
      </c>
      <c r="C13" s="37" t="s">
        <v>117</v>
      </c>
      <c r="D13" s="11">
        <v>2715</v>
      </c>
      <c r="E13" s="4" t="s">
        <v>153</v>
      </c>
      <c r="F13" s="10"/>
    </row>
    <row r="14" spans="1:8" ht="31.5">
      <c r="A14" s="34">
        <v>11</v>
      </c>
      <c r="B14" s="39" t="s">
        <v>102</v>
      </c>
      <c r="C14" s="37" t="s">
        <v>117</v>
      </c>
      <c r="D14" s="11">
        <v>1637.71</v>
      </c>
      <c r="E14" s="4" t="s">
        <v>151</v>
      </c>
      <c r="F14" s="10"/>
    </row>
    <row r="15" spans="1:8" ht="31.5">
      <c r="A15" s="34">
        <v>12</v>
      </c>
      <c r="B15" s="39" t="s">
        <v>103</v>
      </c>
      <c r="C15" s="37" t="s">
        <v>117</v>
      </c>
      <c r="D15" s="11">
        <v>1213.8699999999999</v>
      </c>
      <c r="E15" s="4" t="s">
        <v>151</v>
      </c>
      <c r="F15" s="10"/>
    </row>
    <row r="16" spans="1:8" ht="31.5">
      <c r="A16" s="34">
        <v>13</v>
      </c>
      <c r="B16" s="39" t="s">
        <v>104</v>
      </c>
      <c r="C16" s="37" t="s">
        <v>117</v>
      </c>
      <c r="D16" s="11">
        <v>1637.71</v>
      </c>
      <c r="E16" s="4" t="s">
        <v>151</v>
      </c>
      <c r="F16" s="10"/>
    </row>
    <row r="17" spans="1:6" ht="31.5">
      <c r="A17" s="34">
        <v>14</v>
      </c>
      <c r="B17" s="39" t="s">
        <v>154</v>
      </c>
      <c r="C17" s="37" t="s">
        <v>117</v>
      </c>
      <c r="D17" s="11">
        <v>910.36</v>
      </c>
      <c r="E17" s="4" t="s">
        <v>151</v>
      </c>
      <c r="F17" s="10"/>
    </row>
    <row r="18" spans="1:6" ht="31.5">
      <c r="A18" s="34">
        <v>15</v>
      </c>
      <c r="B18" s="39" t="s">
        <v>105</v>
      </c>
      <c r="C18" s="37" t="s">
        <v>117</v>
      </c>
      <c r="D18" s="11">
        <v>680</v>
      </c>
      <c r="E18" s="4" t="s">
        <v>155</v>
      </c>
      <c r="F18" s="20" t="s">
        <v>115</v>
      </c>
    </row>
    <row r="19" spans="1:6" ht="31.5">
      <c r="A19" s="34">
        <v>16</v>
      </c>
      <c r="B19" s="39" t="s">
        <v>156</v>
      </c>
      <c r="C19" s="37" t="s">
        <v>117</v>
      </c>
      <c r="D19" s="11">
        <v>11500</v>
      </c>
      <c r="E19" s="30" t="s">
        <v>155</v>
      </c>
      <c r="F19" s="10"/>
    </row>
    <row r="20" spans="1:6" ht="31.5">
      <c r="A20" s="34">
        <v>17</v>
      </c>
      <c r="B20" s="39" t="s">
        <v>150</v>
      </c>
      <c r="C20" s="37" t="s">
        <v>119</v>
      </c>
      <c r="D20" s="11">
        <v>21500</v>
      </c>
      <c r="E20" s="4" t="s">
        <v>47</v>
      </c>
      <c r="F20" s="10"/>
    </row>
    <row r="21" spans="1:6" ht="31.5">
      <c r="A21" s="34">
        <v>18</v>
      </c>
      <c r="B21" s="39" t="s">
        <v>157</v>
      </c>
      <c r="C21" s="37" t="s">
        <v>117</v>
      </c>
      <c r="D21" s="11">
        <v>2534</v>
      </c>
      <c r="E21" s="30" t="s">
        <v>153</v>
      </c>
      <c r="F21" s="4" t="s">
        <v>110</v>
      </c>
    </row>
    <row r="22" spans="1:6" ht="31.5">
      <c r="A22" s="34">
        <v>19</v>
      </c>
      <c r="B22" s="39" t="s">
        <v>85</v>
      </c>
      <c r="C22" s="37" t="s">
        <v>119</v>
      </c>
      <c r="D22" s="11">
        <v>2370.2199999999998</v>
      </c>
      <c r="E22" s="10" t="s">
        <v>47</v>
      </c>
      <c r="F22" s="4" t="s">
        <v>109</v>
      </c>
    </row>
    <row r="23" spans="1:6" ht="47.25">
      <c r="A23" s="34">
        <v>20</v>
      </c>
      <c r="B23" s="39" t="s">
        <v>106</v>
      </c>
      <c r="C23" s="37" t="s">
        <v>120</v>
      </c>
      <c r="D23" s="11">
        <v>10324</v>
      </c>
      <c r="E23" s="10" t="s">
        <v>47</v>
      </c>
      <c r="F23" s="4" t="s">
        <v>114</v>
      </c>
    </row>
    <row r="24" spans="1:6">
      <c r="A24" s="76" t="s">
        <v>8</v>
      </c>
      <c r="B24" s="77"/>
      <c r="C24" s="78"/>
      <c r="D24" s="4">
        <f>SUM(D4:D23)</f>
        <v>102402.37</v>
      </c>
      <c r="E24" s="4"/>
      <c r="F24" s="4"/>
    </row>
    <row r="26" spans="1:6" ht="220.5">
      <c r="A26" s="70" t="s">
        <v>0</v>
      </c>
      <c r="B26" s="4" t="s">
        <v>14</v>
      </c>
      <c r="C26" s="4" t="s">
        <v>15</v>
      </c>
      <c r="D26" s="4" t="s">
        <v>16</v>
      </c>
      <c r="E26" s="4" t="s">
        <v>17</v>
      </c>
    </row>
    <row r="27" spans="1:6">
      <c r="A27" s="72"/>
      <c r="B27" s="4">
        <v>6</v>
      </c>
      <c r="C27" s="4">
        <v>7</v>
      </c>
      <c r="D27" s="4">
        <v>8</v>
      </c>
      <c r="E27" s="4">
        <v>9</v>
      </c>
    </row>
    <row r="28" spans="1:6">
      <c r="A28" s="4">
        <v>1</v>
      </c>
      <c r="B28" s="4">
        <v>367569.76</v>
      </c>
      <c r="C28" s="4">
        <v>533372.28</v>
      </c>
      <c r="D28" s="4">
        <f>D24</f>
        <v>102402.37</v>
      </c>
      <c r="E28" s="8">
        <f>B28+C28-D28</f>
        <v>798539.67</v>
      </c>
    </row>
    <row r="30" spans="1:6" ht="89.25" customHeight="1">
      <c r="A30" s="68" t="s">
        <v>18</v>
      </c>
      <c r="B30" s="68"/>
      <c r="C30" s="68"/>
      <c r="D30" s="68"/>
      <c r="E30" s="68"/>
      <c r="F30" s="68"/>
    </row>
    <row r="31" spans="1:6" ht="54" customHeight="1">
      <c r="A31" s="68" t="s">
        <v>19</v>
      </c>
      <c r="B31" s="68"/>
      <c r="C31" s="68"/>
      <c r="D31" s="68"/>
      <c r="E31" s="68"/>
      <c r="F31" s="68"/>
    </row>
    <row r="32" spans="1:6" ht="86.25" customHeight="1">
      <c r="A32" s="68" t="s">
        <v>20</v>
      </c>
      <c r="B32" s="68"/>
      <c r="C32" s="68"/>
      <c r="D32" s="68"/>
      <c r="E32" s="68"/>
      <c r="F32" s="68"/>
    </row>
    <row r="33" spans="1:6" ht="144.75" customHeight="1">
      <c r="A33" s="68" t="s">
        <v>21</v>
      </c>
      <c r="B33" s="68"/>
      <c r="C33" s="68"/>
      <c r="D33" s="68"/>
      <c r="E33" s="68"/>
      <c r="F33" s="68"/>
    </row>
    <row r="34" spans="1:6" ht="23.25" customHeight="1">
      <c r="A34" s="68" t="s">
        <v>22</v>
      </c>
      <c r="B34" s="68"/>
      <c r="C34" s="68"/>
      <c r="D34" s="68"/>
      <c r="E34" s="68"/>
      <c r="F34" s="68"/>
    </row>
    <row r="35" spans="1:6" ht="114.75" customHeight="1">
      <c r="A35" s="68" t="s">
        <v>23</v>
      </c>
      <c r="B35" s="68"/>
      <c r="C35" s="68"/>
      <c r="D35" s="68"/>
      <c r="E35" s="68"/>
      <c r="F35" s="68"/>
    </row>
    <row r="36" spans="1:6" ht="37.5" customHeight="1">
      <c r="A36" s="68" t="s">
        <v>24</v>
      </c>
      <c r="B36" s="68"/>
      <c r="C36" s="68"/>
      <c r="D36" s="68"/>
      <c r="E36" s="68"/>
      <c r="F36" s="68"/>
    </row>
  </sheetData>
  <mergeCells count="11">
    <mergeCell ref="A33:F33"/>
    <mergeCell ref="A34:F34"/>
    <mergeCell ref="A35:F35"/>
    <mergeCell ref="A36:F36"/>
    <mergeCell ref="A2:A3"/>
    <mergeCell ref="A26:A27"/>
    <mergeCell ref="A1:F1"/>
    <mergeCell ref="A24:C24"/>
    <mergeCell ref="A30:F30"/>
    <mergeCell ref="A31:F31"/>
    <mergeCell ref="A32:F32"/>
  </mergeCells>
  <phoneticPr fontId="3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3" sqref="C23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79" t="s">
        <v>25</v>
      </c>
      <c r="B1" s="79"/>
      <c r="C1" s="79"/>
    </row>
    <row r="2" spans="1:3" ht="64.5" customHeight="1">
      <c r="A2" s="70" t="s">
        <v>0</v>
      </c>
      <c r="B2" s="4" t="s">
        <v>26</v>
      </c>
      <c r="C2" s="3" t="s">
        <v>27</v>
      </c>
    </row>
    <row r="3" spans="1:3" ht="16.5" customHeight="1">
      <c r="A3" s="72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63534.05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68" t="s">
        <v>29</v>
      </c>
      <c r="B14" s="68"/>
      <c r="C14" s="68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79" t="s">
        <v>30</v>
      </c>
      <c r="B1" s="79"/>
      <c r="C1" s="79"/>
      <c r="D1" s="79"/>
    </row>
    <row r="2" spans="1:4" ht="77.25" customHeight="1">
      <c r="A2" s="70" t="s">
        <v>0</v>
      </c>
      <c r="B2" s="4" t="s">
        <v>31</v>
      </c>
      <c r="C2" s="3" t="s">
        <v>32</v>
      </c>
      <c r="D2" s="3" t="s">
        <v>33</v>
      </c>
    </row>
    <row r="3" spans="1:4">
      <c r="A3" s="72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7</v>
      </c>
      <c r="C4" s="4">
        <v>3</v>
      </c>
      <c r="D4" s="4">
        <v>58267.77</v>
      </c>
    </row>
    <row r="5" spans="1:4">
      <c r="A5" s="5" t="s">
        <v>8</v>
      </c>
      <c r="B5" s="4">
        <f>SUM(B4:B4)</f>
        <v>7</v>
      </c>
      <c r="C5" s="4">
        <f>SUM(C4:C4)</f>
        <v>3</v>
      </c>
      <c r="D5" s="4">
        <f>SUM(D4:D4)</f>
        <v>58267.77</v>
      </c>
    </row>
    <row r="7" spans="1:4" ht="57.75" customHeight="1">
      <c r="A7" s="68" t="s">
        <v>34</v>
      </c>
      <c r="B7" s="68"/>
      <c r="C7" s="68"/>
      <c r="D7" s="68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7" sqref="C17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80" t="s">
        <v>35</v>
      </c>
      <c r="B1" s="80"/>
      <c r="C1" s="80"/>
      <c r="D1" s="80"/>
      <c r="E1" s="80"/>
      <c r="F1" s="80"/>
    </row>
    <row r="2" spans="1:6" ht="65.25" customHeight="1">
      <c r="A2" s="70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72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383188.4</v>
      </c>
      <c r="D4" s="4">
        <v>1556035</v>
      </c>
      <c r="E4" s="4">
        <v>1381869.62</v>
      </c>
      <c r="F4" s="4">
        <f>C4+D4-E4</f>
        <v>557353.7799999998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62" t="s">
        <v>8</v>
      </c>
      <c r="B7" s="62"/>
      <c r="C7" s="6"/>
      <c r="D7" s="6"/>
      <c r="E7" s="7"/>
      <c r="F7" s="5"/>
    </row>
    <row r="9" spans="1:6" ht="16.5" customHeight="1">
      <c r="A9" s="68" t="s">
        <v>44</v>
      </c>
      <c r="B9" s="68"/>
      <c r="C9" s="68"/>
      <c r="D9" s="68"/>
      <c r="E9" s="68"/>
      <c r="F9" s="68"/>
    </row>
    <row r="11" spans="1:6" ht="56.25" customHeight="1">
      <c r="A11" s="68" t="s">
        <v>45</v>
      </c>
      <c r="B11" s="68"/>
      <c r="C11" s="68"/>
      <c r="D11" s="68"/>
      <c r="E11" s="68"/>
      <c r="F11" s="68"/>
    </row>
    <row r="12" spans="1:6" ht="79.5" customHeight="1">
      <c r="A12" s="68" t="s">
        <v>46</v>
      </c>
      <c r="B12" s="68"/>
      <c r="C12" s="68"/>
      <c r="D12" s="68"/>
      <c r="E12" s="68"/>
      <c r="F12" s="68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